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MEI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6" l="1"/>
  <c r="BO22" i="6"/>
  <c r="BL22" i="6"/>
  <c r="BJ22" i="6"/>
  <c r="BG22" i="6"/>
  <c r="BE22" i="6"/>
  <c r="BB22" i="6"/>
  <c r="AZ22" i="6"/>
  <c r="AW22" i="6"/>
  <c r="AU22" i="6"/>
  <c r="AR22" i="6"/>
  <c r="AP22" i="6"/>
  <c r="AM22" i="6"/>
  <c r="AK22" i="6"/>
  <c r="AH22" i="6"/>
  <c r="AF22" i="6"/>
  <c r="AC22" i="6"/>
  <c r="AA22" i="6"/>
  <c r="X22" i="6"/>
  <c r="V22" i="6"/>
  <c r="S22" i="6"/>
  <c r="Q22" i="6"/>
  <c r="N22" i="6"/>
  <c r="L22" i="6"/>
  <c r="I22" i="6"/>
  <c r="G22" i="6"/>
  <c r="BQ21" i="6"/>
  <c r="BO21" i="6"/>
  <c r="BL21" i="6"/>
  <c r="BJ21" i="6"/>
  <c r="BG21" i="6"/>
  <c r="BE21" i="6"/>
  <c r="BB21" i="6"/>
  <c r="AZ21" i="6"/>
  <c r="AW21" i="6"/>
  <c r="AU21" i="6"/>
  <c r="AR21" i="6"/>
  <c r="AP21" i="6"/>
  <c r="AM21" i="6"/>
  <c r="AK21" i="6"/>
  <c r="AH21" i="6"/>
  <c r="AF21" i="6"/>
  <c r="AC21" i="6"/>
  <c r="AA21" i="6"/>
  <c r="X21" i="6"/>
  <c r="V21" i="6"/>
  <c r="S21" i="6"/>
  <c r="Q21" i="6"/>
  <c r="N21" i="6"/>
  <c r="L21" i="6"/>
  <c r="I21" i="6"/>
  <c r="G21" i="6"/>
  <c r="BO20" i="6"/>
  <c r="BJ20" i="6"/>
  <c r="BE20" i="6"/>
  <c r="AZ20" i="6"/>
  <c r="AU20" i="6"/>
  <c r="AP20" i="6"/>
  <c r="AK20" i="6"/>
  <c r="AF20" i="6"/>
  <c r="AA20" i="6"/>
  <c r="V20" i="6"/>
  <c r="Q20" i="6"/>
  <c r="L20" i="6"/>
  <c r="G20" i="6"/>
  <c r="BQ19" i="6"/>
  <c r="BO19" i="6"/>
  <c r="BL19" i="6"/>
  <c r="BJ19" i="6"/>
  <c r="BG19" i="6"/>
  <c r="BE19" i="6"/>
  <c r="BB19" i="6"/>
  <c r="AZ19" i="6"/>
  <c r="AW19" i="6"/>
  <c r="AU19" i="6"/>
  <c r="AR19" i="6"/>
  <c r="AP19" i="6"/>
  <c r="AM19" i="6"/>
  <c r="AK19" i="6"/>
  <c r="AH19" i="6"/>
  <c r="AF19" i="6"/>
  <c r="AC19" i="6"/>
  <c r="AA19" i="6"/>
  <c r="X19" i="6"/>
  <c r="V19" i="6"/>
  <c r="S19" i="6"/>
  <c r="Q19" i="6"/>
  <c r="N19" i="6"/>
  <c r="L19" i="6"/>
  <c r="I19" i="6"/>
  <c r="G19" i="6"/>
  <c r="BQ18" i="6"/>
  <c r="BO18" i="6"/>
  <c r="BL18" i="6"/>
  <c r="BJ18" i="6"/>
  <c r="BG18" i="6"/>
  <c r="BE18" i="6"/>
  <c r="BB18" i="6"/>
  <c r="AZ18" i="6"/>
  <c r="AW18" i="6"/>
  <c r="AU18" i="6"/>
  <c r="AR18" i="6"/>
  <c r="AP18" i="6"/>
  <c r="AM18" i="6"/>
  <c r="AK18" i="6"/>
  <c r="AH18" i="6"/>
  <c r="AF18" i="6"/>
  <c r="AC18" i="6"/>
  <c r="AA18" i="6"/>
  <c r="X18" i="6"/>
  <c r="V18" i="6"/>
  <c r="S18" i="6"/>
  <c r="Q18" i="6"/>
  <c r="N18" i="6"/>
  <c r="L18" i="6"/>
  <c r="I18" i="6"/>
  <c r="G18" i="6"/>
  <c r="BP17" i="6"/>
  <c r="BP20" i="6" s="1"/>
  <c r="BQ20" i="6" s="1"/>
  <c r="BO17" i="6"/>
  <c r="BK17" i="6"/>
  <c r="BK20" i="6" s="1"/>
  <c r="BL20" i="6" s="1"/>
  <c r="BJ17" i="6"/>
  <c r="BF17" i="6"/>
  <c r="BF20" i="6" s="1"/>
  <c r="BG20" i="6" s="1"/>
  <c r="BE17" i="6"/>
  <c r="BA17" i="6"/>
  <c r="BA20" i="6" s="1"/>
  <c r="BB20" i="6" s="1"/>
  <c r="AZ17" i="6"/>
  <c r="AW17" i="6"/>
  <c r="AV17" i="6"/>
  <c r="AV20" i="6" s="1"/>
  <c r="AW20" i="6" s="1"/>
  <c r="AU17" i="6"/>
  <c r="AQ17" i="6"/>
  <c r="AQ20" i="6" s="1"/>
  <c r="AR20" i="6" s="1"/>
  <c r="AP17" i="6"/>
  <c r="AL17" i="6"/>
  <c r="AL20" i="6" s="1"/>
  <c r="AM20" i="6" s="1"/>
  <c r="AK17" i="6"/>
  <c r="AG17" i="6"/>
  <c r="AG20" i="6" s="1"/>
  <c r="AH20" i="6" s="1"/>
  <c r="AF17" i="6"/>
  <c r="AB17" i="6"/>
  <c r="AB20" i="6" s="1"/>
  <c r="AC20" i="6" s="1"/>
  <c r="AA17" i="6"/>
  <c r="W17" i="6"/>
  <c r="W20" i="6" s="1"/>
  <c r="X20" i="6" s="1"/>
  <c r="V17" i="6"/>
  <c r="R17" i="6"/>
  <c r="R20" i="6" s="1"/>
  <c r="S20" i="6" s="1"/>
  <c r="Q17" i="6"/>
  <c r="M17" i="6"/>
  <c r="M20" i="6" s="1"/>
  <c r="N20" i="6" s="1"/>
  <c r="L17" i="6"/>
  <c r="H17" i="6"/>
  <c r="H20" i="6" s="1"/>
  <c r="I20" i="6" s="1"/>
  <c r="G17" i="6"/>
  <c r="F17" i="6"/>
  <c r="F20" i="6" s="1"/>
  <c r="D17" i="6"/>
  <c r="D20" i="6" s="1"/>
  <c r="BQ16" i="6"/>
  <c r="BO16" i="6"/>
  <c r="BL16" i="6"/>
  <c r="BM16" i="6" s="1"/>
  <c r="BJ16" i="6"/>
  <c r="BG16" i="6"/>
  <c r="BH16" i="6" s="1"/>
  <c r="BE16" i="6"/>
  <c r="BB16" i="6"/>
  <c r="BC16" i="6" s="1"/>
  <c r="AZ16" i="6"/>
  <c r="AW16" i="6"/>
  <c r="AX16" i="6" s="1"/>
  <c r="AU16" i="6"/>
  <c r="AR16" i="6"/>
  <c r="AS16" i="6" s="1"/>
  <c r="AP16" i="6"/>
  <c r="AM16" i="6"/>
  <c r="AN16" i="6" s="1"/>
  <c r="AK16" i="6"/>
  <c r="AI16" i="6"/>
  <c r="AH16" i="6"/>
  <c r="AF16" i="6"/>
  <c r="AC16" i="6"/>
  <c r="AD16" i="6" s="1"/>
  <c r="AA16" i="6"/>
  <c r="X16" i="6"/>
  <c r="Y16" i="6" s="1"/>
  <c r="V16" i="6"/>
  <c r="S16" i="6"/>
  <c r="T16" i="6" s="1"/>
  <c r="Q16" i="6"/>
  <c r="N16" i="6"/>
  <c r="O16" i="6" s="1"/>
  <c r="L16" i="6"/>
  <c r="I16" i="6"/>
  <c r="J16" i="6" s="1"/>
  <c r="G16" i="6"/>
  <c r="E16" i="6"/>
  <c r="BQ15" i="6"/>
  <c r="BO15" i="6"/>
  <c r="BL15" i="6"/>
  <c r="BM15" i="6" s="1"/>
  <c r="BJ15" i="6"/>
  <c r="BG15" i="6"/>
  <c r="BH15" i="6" s="1"/>
  <c r="BE15" i="6"/>
  <c r="BB15" i="6"/>
  <c r="BC15" i="6" s="1"/>
  <c r="AZ15" i="6"/>
  <c r="AW15" i="6"/>
  <c r="AX15" i="6" s="1"/>
  <c r="AU15" i="6"/>
  <c r="AR15" i="6"/>
  <c r="AS15" i="6" s="1"/>
  <c r="AP15" i="6"/>
  <c r="AM15" i="6"/>
  <c r="AN15" i="6" s="1"/>
  <c r="AK15" i="6"/>
  <c r="AH15" i="6"/>
  <c r="AF15" i="6"/>
  <c r="AC15" i="6"/>
  <c r="AD15" i="6" s="1"/>
  <c r="AA15" i="6"/>
  <c r="X15" i="6"/>
  <c r="Y15" i="6" s="1"/>
  <c r="V15" i="6"/>
  <c r="S15" i="6"/>
  <c r="T15" i="6" s="1"/>
  <c r="Q15" i="6"/>
  <c r="N15" i="6"/>
  <c r="O15" i="6" s="1"/>
  <c r="L15" i="6"/>
  <c r="I15" i="6"/>
  <c r="J15" i="6" s="1"/>
  <c r="G15" i="6"/>
  <c r="E15" i="6"/>
  <c r="BQ14" i="6"/>
  <c r="BO14" i="6"/>
  <c r="BL14" i="6"/>
  <c r="BM14" i="6" s="1"/>
  <c r="BJ14" i="6"/>
  <c r="BG14" i="6"/>
  <c r="BH14" i="6" s="1"/>
  <c r="BE14" i="6"/>
  <c r="BB14" i="6"/>
  <c r="BC14" i="6" s="1"/>
  <c r="AZ14" i="6"/>
  <c r="AW14" i="6"/>
  <c r="AX14" i="6" s="1"/>
  <c r="AU14" i="6"/>
  <c r="AR14" i="6"/>
  <c r="AS14" i="6" s="1"/>
  <c r="AP14" i="6"/>
  <c r="AM14" i="6"/>
  <c r="AN14" i="6" s="1"/>
  <c r="AK14" i="6"/>
  <c r="AH14" i="6"/>
  <c r="AF14" i="6"/>
  <c r="AC14" i="6"/>
  <c r="AD14" i="6" s="1"/>
  <c r="AA14" i="6"/>
  <c r="X14" i="6"/>
  <c r="Y14" i="6" s="1"/>
  <c r="V14" i="6"/>
  <c r="S14" i="6"/>
  <c r="T14" i="6" s="1"/>
  <c r="Q14" i="6"/>
  <c r="N14" i="6"/>
  <c r="O14" i="6" s="1"/>
  <c r="L14" i="6"/>
  <c r="I14" i="6"/>
  <c r="J14" i="6" s="1"/>
  <c r="G14" i="6"/>
  <c r="E14" i="6"/>
  <c r="BQ13" i="6"/>
  <c r="BO13" i="6"/>
  <c r="BL13" i="6"/>
  <c r="BM13" i="6" s="1"/>
  <c r="BJ13" i="6"/>
  <c r="BG13" i="6"/>
  <c r="BH13" i="6" s="1"/>
  <c r="BE13" i="6"/>
  <c r="BB13" i="6"/>
  <c r="BC13" i="6" s="1"/>
  <c r="AZ13" i="6"/>
  <c r="AW13" i="6"/>
  <c r="AX13" i="6" s="1"/>
  <c r="AU13" i="6"/>
  <c r="AR13" i="6"/>
  <c r="AS13" i="6" s="1"/>
  <c r="AP13" i="6"/>
  <c r="AM13" i="6"/>
  <c r="AN13" i="6" s="1"/>
  <c r="AK13" i="6"/>
  <c r="AH13" i="6"/>
  <c r="AF13" i="6"/>
  <c r="AC13" i="6"/>
  <c r="AD13" i="6" s="1"/>
  <c r="AA13" i="6"/>
  <c r="X13" i="6"/>
  <c r="Y13" i="6" s="1"/>
  <c r="V13" i="6"/>
  <c r="S13" i="6"/>
  <c r="T13" i="6" s="1"/>
  <c r="Q13" i="6"/>
  <c r="N13" i="6"/>
  <c r="O13" i="6" s="1"/>
  <c r="L13" i="6"/>
  <c r="J13" i="6"/>
  <c r="I13" i="6"/>
  <c r="G13" i="6"/>
  <c r="E13" i="6"/>
  <c r="S17" i="6" l="1"/>
  <c r="BC20" i="6"/>
  <c r="BQ17" i="6"/>
  <c r="Y20" i="6"/>
  <c r="AM17" i="6"/>
  <c r="AN17" i="6" s="1"/>
  <c r="I17" i="6"/>
  <c r="AS20" i="6"/>
  <c r="BG17" i="6"/>
  <c r="BH17" i="6" s="1"/>
  <c r="AC17" i="6"/>
  <c r="AD17" i="6" s="1"/>
  <c r="BM20" i="6"/>
  <c r="N17" i="6"/>
  <c r="O17" i="6" s="1"/>
  <c r="BB17" i="6"/>
  <c r="BC17" i="6" s="1"/>
  <c r="AR17" i="6"/>
  <c r="AS17" i="6" s="1"/>
  <c r="BH20" i="6"/>
  <c r="T17" i="6"/>
  <c r="J20" i="6"/>
  <c r="AH17" i="6"/>
  <c r="AX20" i="6"/>
  <c r="AI13" i="6"/>
  <c r="J17" i="6"/>
  <c r="AX17" i="6"/>
  <c r="AI15" i="6"/>
  <c r="X17" i="6"/>
  <c r="Y17" i="6" s="1"/>
  <c r="AN20" i="6"/>
  <c r="BL17" i="6"/>
  <c r="BM17" i="6" s="1"/>
  <c r="E17" i="6"/>
  <c r="E20" i="6" s="1"/>
  <c r="AI20" i="6" s="1"/>
  <c r="AI14" i="6"/>
  <c r="AD20" i="6"/>
  <c r="O20" i="6"/>
  <c r="T20" i="6"/>
  <c r="AI17" i="6" l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<sst xmlns="http://schemas.openxmlformats.org/spreadsheetml/2006/main" count="158" uniqueCount="50">
  <si>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</si>
  <si>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</si>
  <si>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</si>
  <si>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</si>
  <si>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</si>
  <si>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</si>
  <si>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</si>
  <si>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</si>
  <si>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</si>
  <si>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</si>
  <si>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</si>
  <si>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</si>
  <si>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</si>
  <si>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</si>
  <si>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</si>
  <si>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</si>
  <si>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</si>
  <si>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</si>
  <si>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</si>
  <si>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</si>
  <si>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</si>
  <si>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</si>
  <si>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</si>
  <si>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</si>
  <si>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</si>
  <si>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</si>
  <si>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</si>
  <si>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</si>
  <si>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</si>
  <si>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</si>
  <si>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</si>
  <si>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</si>
  <si>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</si>
  <si>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</si>
  <si>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</si>
  <si>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</si>
  <si>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</si>
  <si>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</si>
  <si>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</si>
  <si>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</si>
  <si>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</si>
  <si>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</si>
  <si>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</si>
  <si>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</si>
  <si>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………………..,………………..</t>
  </si>
  <si>
    <t>KEPALA KEPALA PUSKESMAS</t>
  </si>
  <si>
    <t>………………………………</t>
  </si>
  <si>
    <t>NIP.</t>
  </si>
  <si>
    <t>K6 (IBU HAMIL )</t>
  </si>
  <si>
    <t>: MEI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</si>
</sst>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7" fillId="5" borderId="16" xfId="1" applyFont="1" applyFill="1" applyBorder="1"/>
    <xf numFmtId="0" fontId="7" fillId="5" borderId="16" xfId="1" applyFont="1" applyFill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7" fillId="7" borderId="16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7" fillId="5" borderId="17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9" fillId="0" borderId="0" xfId="1" quotePrefix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0" fontId="10" fillId="0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7" fillId="5" borderId="22" xfId="1" applyFont="1" applyFill="1" applyBorder="1"/>
    <xf numFmtId="0" fontId="6" fillId="0" borderId="3" xfId="1" applyFont="1" applyBorder="1" applyAlignment="1">
      <alignment vertical="center"/>
    </xf>
    <xf numFmtId="0" fontId="7" fillId="5" borderId="22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11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>
        <row r="50">
          <cell r="H50">
            <v>32</v>
          </cell>
          <cell r="I50">
            <v>135</v>
          </cell>
          <cell r="M50">
            <v>30</v>
          </cell>
          <cell r="N50">
            <v>114</v>
          </cell>
          <cell r="R50">
            <v>29</v>
          </cell>
          <cell r="S50">
            <v>113</v>
          </cell>
          <cell r="W50">
            <v>5</v>
          </cell>
          <cell r="X50">
            <v>40</v>
          </cell>
          <cell r="AB50">
            <v>5</v>
          </cell>
          <cell r="AC50">
            <v>40</v>
          </cell>
          <cell r="AG50">
            <v>4</v>
          </cell>
          <cell r="AH50">
            <v>23</v>
          </cell>
          <cell r="AL50">
            <v>34</v>
          </cell>
          <cell r="AM50">
            <v>102</v>
          </cell>
          <cell r="AQ50">
            <v>34</v>
          </cell>
          <cell r="AR50">
            <v>102</v>
          </cell>
          <cell r="AV50">
            <v>35</v>
          </cell>
          <cell r="AW50">
            <v>101</v>
          </cell>
          <cell r="BA50">
            <v>37</v>
          </cell>
          <cell r="BB50">
            <v>102</v>
          </cell>
          <cell r="BF50">
            <v>36</v>
          </cell>
          <cell r="BG50">
            <v>95</v>
          </cell>
          <cell r="BK50">
            <v>31</v>
          </cell>
          <cell r="BL50">
            <v>88</v>
          </cell>
          <cell r="BP50">
            <v>30</v>
          </cell>
          <cell r="BQ50">
            <v>109</v>
          </cell>
        </row>
        <row r="51">
          <cell r="H51">
            <v>15</v>
          </cell>
          <cell r="I51">
            <v>61</v>
          </cell>
          <cell r="M51">
            <v>16</v>
          </cell>
          <cell r="N51">
            <v>49</v>
          </cell>
          <cell r="R51">
            <v>16</v>
          </cell>
          <cell r="S51">
            <v>49</v>
          </cell>
          <cell r="W51">
            <v>3</v>
          </cell>
          <cell r="X51">
            <v>8</v>
          </cell>
          <cell r="AB51">
            <v>3</v>
          </cell>
          <cell r="AC51">
            <v>8</v>
          </cell>
          <cell r="AG51">
            <v>5</v>
          </cell>
          <cell r="AH51">
            <v>13</v>
          </cell>
          <cell r="AL51">
            <v>11</v>
          </cell>
          <cell r="AM51">
            <v>47</v>
          </cell>
          <cell r="AQ51">
            <v>11</v>
          </cell>
          <cell r="AR51">
            <v>47</v>
          </cell>
          <cell r="AV51">
            <v>11</v>
          </cell>
          <cell r="AW51">
            <v>47</v>
          </cell>
          <cell r="BA51">
            <v>11</v>
          </cell>
          <cell r="BB51">
            <v>47</v>
          </cell>
          <cell r="BF51">
            <v>18</v>
          </cell>
          <cell r="BG51">
            <v>54</v>
          </cell>
          <cell r="BK51">
            <v>18</v>
          </cell>
          <cell r="BL51">
            <v>54</v>
          </cell>
          <cell r="BP51">
            <v>12</v>
          </cell>
          <cell r="BQ51">
            <v>43</v>
          </cell>
        </row>
        <row r="52">
          <cell r="H52">
            <v>6</v>
          </cell>
          <cell r="I52">
            <v>30</v>
          </cell>
          <cell r="M52">
            <v>13</v>
          </cell>
          <cell r="N52">
            <v>44</v>
          </cell>
          <cell r="R52">
            <v>7</v>
          </cell>
          <cell r="S52">
            <v>33</v>
          </cell>
          <cell r="W52">
            <v>2</v>
          </cell>
          <cell r="X52">
            <v>8</v>
          </cell>
          <cell r="AB52">
            <v>2</v>
          </cell>
          <cell r="AC52">
            <v>10</v>
          </cell>
          <cell r="AG52">
            <v>3</v>
          </cell>
          <cell r="AH52">
            <v>13</v>
          </cell>
          <cell r="AL52">
            <v>10</v>
          </cell>
          <cell r="AM52">
            <v>41</v>
          </cell>
          <cell r="AQ52">
            <v>10</v>
          </cell>
          <cell r="AR52">
            <v>41</v>
          </cell>
          <cell r="AV52">
            <v>10</v>
          </cell>
          <cell r="AW52">
            <v>41</v>
          </cell>
          <cell r="BA52">
            <v>10</v>
          </cell>
          <cell r="BB52">
            <v>41</v>
          </cell>
          <cell r="BF52">
            <v>10</v>
          </cell>
          <cell r="BG52">
            <v>40</v>
          </cell>
          <cell r="BK52">
            <v>12</v>
          </cell>
          <cell r="BL52">
            <v>44</v>
          </cell>
          <cell r="BP52">
            <v>13</v>
          </cell>
          <cell r="BQ52">
            <v>41</v>
          </cell>
        </row>
        <row r="53">
          <cell r="H53">
            <v>11</v>
          </cell>
          <cell r="I53">
            <v>58</v>
          </cell>
          <cell r="M53">
            <v>26</v>
          </cell>
          <cell r="N53">
            <v>84</v>
          </cell>
          <cell r="R53">
            <v>16</v>
          </cell>
          <cell r="S53">
            <v>62</v>
          </cell>
          <cell r="W53">
            <v>1</v>
          </cell>
          <cell r="X53">
            <v>11</v>
          </cell>
          <cell r="AB53">
            <v>1</v>
          </cell>
          <cell r="AC53">
            <v>20</v>
          </cell>
          <cell r="AG53">
            <v>1</v>
          </cell>
          <cell r="AH53">
            <v>13</v>
          </cell>
          <cell r="AL53">
            <v>16</v>
          </cell>
          <cell r="AM53">
            <v>61</v>
          </cell>
          <cell r="AQ53">
            <v>16</v>
          </cell>
          <cell r="AR53">
            <v>61</v>
          </cell>
          <cell r="AV53">
            <v>16</v>
          </cell>
          <cell r="AW53">
            <v>61</v>
          </cell>
          <cell r="BA53">
            <v>16</v>
          </cell>
          <cell r="BB53">
            <v>61</v>
          </cell>
          <cell r="BF53">
            <v>16</v>
          </cell>
          <cell r="BG53">
            <v>66</v>
          </cell>
          <cell r="BK53">
            <v>11</v>
          </cell>
          <cell r="BL53">
            <v>61</v>
          </cell>
          <cell r="BP53">
            <v>15</v>
          </cell>
          <cell r="BQ53">
            <v>62</v>
          </cell>
        </row>
        <row r="54">
          <cell r="H54">
            <v>64</v>
          </cell>
          <cell r="I54">
            <v>284</v>
          </cell>
          <cell r="M54">
            <v>85</v>
          </cell>
          <cell r="N54">
            <v>291</v>
          </cell>
          <cell r="R54">
            <v>68</v>
          </cell>
          <cell r="S54">
            <v>257</v>
          </cell>
          <cell r="W54">
            <v>11</v>
          </cell>
          <cell r="X54">
            <v>67</v>
          </cell>
          <cell r="AB54">
            <v>11</v>
          </cell>
          <cell r="AC54">
            <v>78</v>
          </cell>
          <cell r="AG54">
            <v>13</v>
          </cell>
          <cell r="AH54">
            <v>62</v>
          </cell>
          <cell r="AL54">
            <v>71</v>
          </cell>
          <cell r="AM54">
            <v>251</v>
          </cell>
          <cell r="AQ54">
            <v>71</v>
          </cell>
          <cell r="AR54">
            <v>251</v>
          </cell>
          <cell r="AV54">
            <v>72</v>
          </cell>
          <cell r="AW54">
            <v>250</v>
          </cell>
          <cell r="BA54">
            <v>74</v>
          </cell>
          <cell r="BB54">
            <v>251</v>
          </cell>
          <cell r="BF54">
            <v>80</v>
          </cell>
          <cell r="BG54">
            <v>255</v>
          </cell>
          <cell r="BK54">
            <v>72</v>
          </cell>
          <cell r="BL54">
            <v>247</v>
          </cell>
          <cell r="BP54">
            <v>70</v>
          </cell>
          <cell r="BQ54">
            <v>255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64</v>
          </cell>
          <cell r="I57">
            <v>284</v>
          </cell>
          <cell r="M57">
            <v>85</v>
          </cell>
          <cell r="N57">
            <v>291</v>
          </cell>
          <cell r="R57">
            <v>68</v>
          </cell>
          <cell r="S57">
            <v>257</v>
          </cell>
          <cell r="W57">
            <v>11</v>
          </cell>
          <cell r="X57">
            <v>67</v>
          </cell>
          <cell r="AB57">
            <v>11</v>
          </cell>
          <cell r="AC57">
            <v>78</v>
          </cell>
          <cell r="AG57">
            <v>13</v>
          </cell>
          <cell r="AH57">
            <v>62</v>
          </cell>
          <cell r="AL57">
            <v>71</v>
          </cell>
          <cell r="AM57">
            <v>251</v>
          </cell>
          <cell r="AQ57">
            <v>71</v>
          </cell>
          <cell r="AR57">
            <v>251</v>
          </cell>
          <cell r="AV57">
            <v>72</v>
          </cell>
          <cell r="AW57">
            <v>250</v>
          </cell>
          <cell r="BA57">
            <v>74</v>
          </cell>
          <cell r="BB57">
            <v>251</v>
          </cell>
          <cell r="BF57">
            <v>80</v>
          </cell>
          <cell r="BG57">
            <v>255</v>
          </cell>
          <cell r="BK57">
            <v>72</v>
          </cell>
          <cell r="BL57">
            <v>247</v>
          </cell>
          <cell r="BP57">
            <v>70</v>
          </cell>
          <cell r="BQ57">
            <v>255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zoomScale="60" zoomScaleNormal="60" zoomScaleSheetLayoutView="90" workbookViewId="0">
      <pane xSplit="3" ySplit="11" topLeftCell="D12" activePane="bottomRight" state="frozen"/>
      <selection activeCell="AP119" sqref="AP119"/>
      <selection pane="topRight" activeCell="AP119" sqref="AP119"/>
      <selection pane="bottomLeft" activeCell="AP119" sqref="AP119"/>
      <selection pane="bottomRight" activeCell="V30" sqref="V30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49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64" t="s">
        <v>5</v>
      </c>
      <c r="B5" s="42" t="s">
        <v>6</v>
      </c>
      <c r="C5" s="85" t="s">
        <v>7</v>
      </c>
      <c r="D5" s="64" t="s">
        <v>8</v>
      </c>
      <c r="E5" s="39"/>
      <c r="F5" s="85"/>
      <c r="G5" s="64" t="s">
        <v>9</v>
      </c>
      <c r="H5" s="39"/>
      <c r="I5" s="39"/>
      <c r="J5" s="39"/>
      <c r="K5" s="40"/>
      <c r="L5" s="38" t="s">
        <v>10</v>
      </c>
      <c r="M5" s="39"/>
      <c r="N5" s="39"/>
      <c r="O5" s="39"/>
      <c r="P5" s="85"/>
      <c r="Q5" s="64" t="s">
        <v>48</v>
      </c>
      <c r="R5" s="39"/>
      <c r="S5" s="39"/>
      <c r="T5" s="39"/>
      <c r="U5" s="40"/>
      <c r="V5" s="41" t="s">
        <v>11</v>
      </c>
      <c r="W5" s="42"/>
      <c r="X5" s="42"/>
      <c r="Y5" s="42"/>
      <c r="Z5" s="86"/>
      <c r="AA5" s="87" t="s">
        <v>12</v>
      </c>
      <c r="AB5" s="42"/>
      <c r="AC5" s="42"/>
      <c r="AD5" s="42"/>
      <c r="AE5" s="43"/>
      <c r="AF5" s="41" t="s">
        <v>13</v>
      </c>
      <c r="AG5" s="42"/>
      <c r="AH5" s="42"/>
      <c r="AI5" s="42"/>
      <c r="AJ5" s="86"/>
      <c r="AK5" s="87" t="s">
        <v>14</v>
      </c>
      <c r="AL5" s="42"/>
      <c r="AM5" s="42"/>
      <c r="AN5" s="42"/>
      <c r="AO5" s="43"/>
      <c r="AP5" s="41" t="s">
        <v>15</v>
      </c>
      <c r="AQ5" s="42"/>
      <c r="AR5" s="42"/>
      <c r="AS5" s="42"/>
      <c r="AT5" s="86"/>
      <c r="AU5" s="64" t="s">
        <v>16</v>
      </c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40"/>
      <c r="BO5" s="41" t="s">
        <v>17</v>
      </c>
      <c r="BP5" s="42"/>
      <c r="BQ5" s="43"/>
    </row>
    <row r="6" spans="1:69" ht="13.5" customHeight="1" thickBot="1" x14ac:dyDescent="0.25">
      <c r="A6" s="88"/>
      <c r="B6" s="48"/>
      <c r="C6" s="55"/>
      <c r="D6" s="88"/>
      <c r="E6" s="45"/>
      <c r="F6" s="55"/>
      <c r="G6" s="88"/>
      <c r="H6" s="45"/>
      <c r="I6" s="45"/>
      <c r="J6" s="45"/>
      <c r="K6" s="46"/>
      <c r="L6" s="44"/>
      <c r="M6" s="45"/>
      <c r="N6" s="45"/>
      <c r="O6" s="45"/>
      <c r="P6" s="55"/>
      <c r="Q6" s="88"/>
      <c r="R6" s="45"/>
      <c r="S6" s="45"/>
      <c r="T6" s="45"/>
      <c r="U6" s="46"/>
      <c r="V6" s="47"/>
      <c r="W6" s="48"/>
      <c r="X6" s="48"/>
      <c r="Y6" s="48"/>
      <c r="Z6" s="51"/>
      <c r="AA6" s="89"/>
      <c r="AB6" s="48"/>
      <c r="AC6" s="48"/>
      <c r="AD6" s="48"/>
      <c r="AE6" s="49"/>
      <c r="AF6" s="47"/>
      <c r="AG6" s="48"/>
      <c r="AH6" s="48"/>
      <c r="AI6" s="48"/>
      <c r="AJ6" s="51"/>
      <c r="AK6" s="89"/>
      <c r="AL6" s="48"/>
      <c r="AM6" s="48"/>
      <c r="AN6" s="48"/>
      <c r="AO6" s="49"/>
      <c r="AP6" s="47"/>
      <c r="AQ6" s="48"/>
      <c r="AR6" s="48"/>
      <c r="AS6" s="48"/>
      <c r="AT6" s="51"/>
      <c r="AU6" s="9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60"/>
      <c r="BO6" s="47"/>
      <c r="BP6" s="48"/>
      <c r="BQ6" s="49"/>
    </row>
    <row r="7" spans="1:69" ht="13.5" customHeight="1" x14ac:dyDescent="0.2">
      <c r="A7" s="88"/>
      <c r="B7" s="48"/>
      <c r="C7" s="55"/>
      <c r="D7" s="88"/>
      <c r="E7" s="45"/>
      <c r="F7" s="55"/>
      <c r="G7" s="88"/>
      <c r="H7" s="45"/>
      <c r="I7" s="45"/>
      <c r="J7" s="45"/>
      <c r="K7" s="46"/>
      <c r="L7" s="44"/>
      <c r="M7" s="45"/>
      <c r="N7" s="45"/>
      <c r="O7" s="45"/>
      <c r="P7" s="55"/>
      <c r="Q7" s="88"/>
      <c r="R7" s="45"/>
      <c r="S7" s="45"/>
      <c r="T7" s="45"/>
      <c r="U7" s="46"/>
      <c r="V7" s="47"/>
      <c r="W7" s="48"/>
      <c r="X7" s="48"/>
      <c r="Y7" s="48"/>
      <c r="Z7" s="51"/>
      <c r="AA7" s="89"/>
      <c r="AB7" s="48"/>
      <c r="AC7" s="48"/>
      <c r="AD7" s="48"/>
      <c r="AE7" s="49"/>
      <c r="AF7" s="47"/>
      <c r="AG7" s="48"/>
      <c r="AH7" s="48"/>
      <c r="AI7" s="48"/>
      <c r="AJ7" s="51"/>
      <c r="AK7" s="89"/>
      <c r="AL7" s="48"/>
      <c r="AM7" s="48"/>
      <c r="AN7" s="48"/>
      <c r="AO7" s="49"/>
      <c r="AP7" s="47"/>
      <c r="AQ7" s="48"/>
      <c r="AR7" s="48"/>
      <c r="AS7" s="48"/>
      <c r="AT7" s="51"/>
      <c r="AU7" s="64" t="s">
        <v>18</v>
      </c>
      <c r="AV7" s="39"/>
      <c r="AW7" s="39"/>
      <c r="AX7" s="39"/>
      <c r="AY7" s="40"/>
      <c r="AZ7" s="64" t="s">
        <v>19</v>
      </c>
      <c r="BA7" s="39"/>
      <c r="BB7" s="39"/>
      <c r="BC7" s="39"/>
      <c r="BD7" s="40"/>
      <c r="BE7" s="64" t="s">
        <v>20</v>
      </c>
      <c r="BF7" s="39"/>
      <c r="BG7" s="39"/>
      <c r="BH7" s="39"/>
      <c r="BI7" s="40"/>
      <c r="BJ7" s="64" t="s">
        <v>21</v>
      </c>
      <c r="BK7" s="39"/>
      <c r="BL7" s="39"/>
      <c r="BM7" s="39"/>
      <c r="BN7" s="40"/>
      <c r="BO7" s="47"/>
      <c r="BP7" s="48"/>
      <c r="BQ7" s="49"/>
    </row>
    <row r="8" spans="1:69" x14ac:dyDescent="0.2">
      <c r="A8" s="88"/>
      <c r="B8" s="48"/>
      <c r="C8" s="55"/>
      <c r="D8" s="88" t="s">
        <v>22</v>
      </c>
      <c r="E8" s="52" t="s">
        <v>22</v>
      </c>
      <c r="F8" s="51" t="s">
        <v>23</v>
      </c>
      <c r="G8" s="56" t="s">
        <v>24</v>
      </c>
      <c r="H8" s="54"/>
      <c r="I8" s="54" t="s">
        <v>25</v>
      </c>
      <c r="J8" s="54"/>
      <c r="K8" s="46" t="s">
        <v>26</v>
      </c>
      <c r="L8" s="53" t="s">
        <v>24</v>
      </c>
      <c r="M8" s="54"/>
      <c r="N8" s="54" t="s">
        <v>25</v>
      </c>
      <c r="O8" s="54"/>
      <c r="P8" s="55" t="s">
        <v>26</v>
      </c>
      <c r="Q8" s="56" t="s">
        <v>24</v>
      </c>
      <c r="R8" s="54"/>
      <c r="S8" s="54" t="s">
        <v>25</v>
      </c>
      <c r="T8" s="54"/>
      <c r="U8" s="46" t="s">
        <v>26</v>
      </c>
      <c r="V8" s="53" t="s">
        <v>24</v>
      </c>
      <c r="W8" s="54"/>
      <c r="X8" s="54" t="s">
        <v>25</v>
      </c>
      <c r="Y8" s="54"/>
      <c r="Z8" s="55" t="s">
        <v>26</v>
      </c>
      <c r="AA8" s="56" t="s">
        <v>24</v>
      </c>
      <c r="AB8" s="54"/>
      <c r="AC8" s="54" t="s">
        <v>25</v>
      </c>
      <c r="AD8" s="54"/>
      <c r="AE8" s="46" t="s">
        <v>26</v>
      </c>
      <c r="AF8" s="53" t="s">
        <v>24</v>
      </c>
      <c r="AG8" s="54"/>
      <c r="AH8" s="54" t="s">
        <v>25</v>
      </c>
      <c r="AI8" s="54"/>
      <c r="AJ8" s="55" t="s">
        <v>26</v>
      </c>
      <c r="AK8" s="56" t="s">
        <v>24</v>
      </c>
      <c r="AL8" s="54"/>
      <c r="AM8" s="54" t="s">
        <v>25</v>
      </c>
      <c r="AN8" s="54"/>
      <c r="AO8" s="46" t="s">
        <v>26</v>
      </c>
      <c r="AP8" s="53" t="s">
        <v>24</v>
      </c>
      <c r="AQ8" s="54"/>
      <c r="AR8" s="54" t="s">
        <v>25</v>
      </c>
      <c r="AS8" s="54"/>
      <c r="AT8" s="55" t="s">
        <v>26</v>
      </c>
      <c r="AU8" s="56" t="s">
        <v>24</v>
      </c>
      <c r="AV8" s="54"/>
      <c r="AW8" s="54" t="s">
        <v>25</v>
      </c>
      <c r="AX8" s="54"/>
      <c r="AY8" s="46" t="s">
        <v>26</v>
      </c>
      <c r="AZ8" s="56" t="s">
        <v>24</v>
      </c>
      <c r="BA8" s="54"/>
      <c r="BB8" s="54" t="s">
        <v>25</v>
      </c>
      <c r="BC8" s="54"/>
      <c r="BD8" s="46" t="s">
        <v>26</v>
      </c>
      <c r="BE8" s="56" t="s">
        <v>24</v>
      </c>
      <c r="BF8" s="54"/>
      <c r="BG8" s="54" t="s">
        <v>25</v>
      </c>
      <c r="BH8" s="54"/>
      <c r="BI8" s="46" t="s">
        <v>26</v>
      </c>
      <c r="BJ8" s="56" t="s">
        <v>24</v>
      </c>
      <c r="BK8" s="54"/>
      <c r="BL8" s="54" t="s">
        <v>25</v>
      </c>
      <c r="BM8" s="54"/>
      <c r="BN8" s="46" t="s">
        <v>26</v>
      </c>
      <c r="BO8" s="53" t="s">
        <v>24</v>
      </c>
      <c r="BP8" s="54"/>
      <c r="BQ8" s="57" t="s">
        <v>25</v>
      </c>
    </row>
    <row r="9" spans="1:69" x14ac:dyDescent="0.2">
      <c r="A9" s="88"/>
      <c r="B9" s="48"/>
      <c r="C9" s="55"/>
      <c r="D9" s="88"/>
      <c r="E9" s="52" t="s">
        <v>27</v>
      </c>
      <c r="F9" s="51"/>
      <c r="G9" s="59" t="s">
        <v>28</v>
      </c>
      <c r="H9" s="130" t="s">
        <v>28</v>
      </c>
      <c r="I9" s="45" t="s">
        <v>29</v>
      </c>
      <c r="J9" s="45" t="s">
        <v>30</v>
      </c>
      <c r="K9" s="46"/>
      <c r="L9" s="58" t="s">
        <v>28</v>
      </c>
      <c r="M9" s="130" t="s">
        <v>28</v>
      </c>
      <c r="N9" s="45" t="s">
        <v>29</v>
      </c>
      <c r="O9" s="45" t="s">
        <v>30</v>
      </c>
      <c r="P9" s="55"/>
      <c r="Q9" s="59" t="s">
        <v>28</v>
      </c>
      <c r="R9" s="130" t="s">
        <v>28</v>
      </c>
      <c r="S9" s="45" t="s">
        <v>29</v>
      </c>
      <c r="T9" s="45" t="s">
        <v>30</v>
      </c>
      <c r="U9" s="46"/>
      <c r="V9" s="58" t="s">
        <v>28</v>
      </c>
      <c r="W9" s="130" t="s">
        <v>28</v>
      </c>
      <c r="X9" s="45" t="s">
        <v>29</v>
      </c>
      <c r="Y9" s="45" t="s">
        <v>30</v>
      </c>
      <c r="Z9" s="55"/>
      <c r="AA9" s="59" t="s">
        <v>28</v>
      </c>
      <c r="AB9" s="130" t="s">
        <v>28</v>
      </c>
      <c r="AC9" s="45" t="s">
        <v>29</v>
      </c>
      <c r="AD9" s="45" t="s">
        <v>30</v>
      </c>
      <c r="AE9" s="46"/>
      <c r="AF9" s="58" t="s">
        <v>28</v>
      </c>
      <c r="AG9" s="130" t="s">
        <v>28</v>
      </c>
      <c r="AH9" s="45" t="s">
        <v>29</v>
      </c>
      <c r="AI9" s="45" t="s">
        <v>30</v>
      </c>
      <c r="AJ9" s="55"/>
      <c r="AK9" s="59" t="s">
        <v>28</v>
      </c>
      <c r="AL9" s="130" t="s">
        <v>28</v>
      </c>
      <c r="AM9" s="45" t="s">
        <v>29</v>
      </c>
      <c r="AN9" s="45" t="s">
        <v>30</v>
      </c>
      <c r="AO9" s="46"/>
      <c r="AP9" s="58" t="s">
        <v>28</v>
      </c>
      <c r="AQ9" s="130" t="s">
        <v>28</v>
      </c>
      <c r="AR9" s="45" t="s">
        <v>29</v>
      </c>
      <c r="AS9" s="45" t="s">
        <v>30</v>
      </c>
      <c r="AT9" s="55"/>
      <c r="AU9" s="59" t="s">
        <v>28</v>
      </c>
      <c r="AV9" s="130" t="s">
        <v>28</v>
      </c>
      <c r="AW9" s="45" t="s">
        <v>29</v>
      </c>
      <c r="AX9" s="45" t="s">
        <v>30</v>
      </c>
      <c r="AY9" s="46"/>
      <c r="AZ9" s="59" t="s">
        <v>28</v>
      </c>
      <c r="BA9" s="130" t="s">
        <v>28</v>
      </c>
      <c r="BB9" s="45" t="s">
        <v>29</v>
      </c>
      <c r="BC9" s="45" t="s">
        <v>30</v>
      </c>
      <c r="BD9" s="46"/>
      <c r="BE9" s="59" t="s">
        <v>28</v>
      </c>
      <c r="BF9" s="130" t="s">
        <v>28</v>
      </c>
      <c r="BG9" s="45" t="s">
        <v>29</v>
      </c>
      <c r="BH9" s="45" t="s">
        <v>30</v>
      </c>
      <c r="BI9" s="46"/>
      <c r="BJ9" s="59" t="s">
        <v>28</v>
      </c>
      <c r="BK9" s="130" t="s">
        <v>28</v>
      </c>
      <c r="BL9" s="45" t="s">
        <v>29</v>
      </c>
      <c r="BM9" s="45" t="s">
        <v>30</v>
      </c>
      <c r="BN9" s="46"/>
      <c r="BO9" s="58" t="s">
        <v>28</v>
      </c>
      <c r="BP9" s="130" t="s">
        <v>28</v>
      </c>
      <c r="BQ9" s="46" t="s">
        <v>29</v>
      </c>
    </row>
    <row r="10" spans="1:69" x14ac:dyDescent="0.2">
      <c r="A10" s="88"/>
      <c r="B10" s="48"/>
      <c r="C10" s="55"/>
      <c r="D10" s="88"/>
      <c r="E10" s="52"/>
      <c r="F10" s="51"/>
      <c r="G10" s="59"/>
      <c r="H10" s="130"/>
      <c r="I10" s="45"/>
      <c r="J10" s="45"/>
      <c r="K10" s="46"/>
      <c r="L10" s="58"/>
      <c r="M10" s="130"/>
      <c r="N10" s="45"/>
      <c r="O10" s="45"/>
      <c r="P10" s="55"/>
      <c r="Q10" s="59"/>
      <c r="R10" s="130"/>
      <c r="S10" s="45"/>
      <c r="T10" s="45"/>
      <c r="U10" s="46"/>
      <c r="V10" s="58"/>
      <c r="W10" s="130"/>
      <c r="X10" s="45"/>
      <c r="Y10" s="45"/>
      <c r="Z10" s="55"/>
      <c r="AA10" s="59"/>
      <c r="AB10" s="130"/>
      <c r="AC10" s="45"/>
      <c r="AD10" s="45"/>
      <c r="AE10" s="46"/>
      <c r="AF10" s="58"/>
      <c r="AG10" s="130"/>
      <c r="AH10" s="45"/>
      <c r="AI10" s="45"/>
      <c r="AJ10" s="55"/>
      <c r="AK10" s="59"/>
      <c r="AL10" s="130"/>
      <c r="AM10" s="45"/>
      <c r="AN10" s="45"/>
      <c r="AO10" s="46"/>
      <c r="AP10" s="58"/>
      <c r="AQ10" s="130"/>
      <c r="AR10" s="45"/>
      <c r="AS10" s="45"/>
      <c r="AT10" s="55"/>
      <c r="AU10" s="59"/>
      <c r="AV10" s="130"/>
      <c r="AW10" s="45"/>
      <c r="AX10" s="45"/>
      <c r="AY10" s="46"/>
      <c r="AZ10" s="59"/>
      <c r="BA10" s="130"/>
      <c r="BB10" s="45"/>
      <c r="BC10" s="45"/>
      <c r="BD10" s="46"/>
      <c r="BE10" s="59"/>
      <c r="BF10" s="130"/>
      <c r="BG10" s="45"/>
      <c r="BH10" s="45"/>
      <c r="BI10" s="46"/>
      <c r="BJ10" s="59"/>
      <c r="BK10" s="130"/>
      <c r="BL10" s="45"/>
      <c r="BM10" s="45"/>
      <c r="BN10" s="46"/>
      <c r="BO10" s="58"/>
      <c r="BP10" s="130"/>
      <c r="BQ10" s="46"/>
    </row>
    <row r="11" spans="1:69" ht="13.5" thickBot="1" x14ac:dyDescent="0.25">
      <c r="A11" s="91"/>
      <c r="B11" s="92"/>
      <c r="C11" s="93"/>
      <c r="D11" s="91"/>
      <c r="E11" s="94">
        <v>0.2</v>
      </c>
      <c r="F11" s="95"/>
      <c r="G11" s="96" t="s">
        <v>31</v>
      </c>
      <c r="H11" s="131" t="s">
        <v>32</v>
      </c>
      <c r="I11" s="65"/>
      <c r="J11" s="65"/>
      <c r="K11" s="66"/>
      <c r="L11" s="97" t="s">
        <v>31</v>
      </c>
      <c r="M11" s="131" t="s">
        <v>32</v>
      </c>
      <c r="N11" s="65"/>
      <c r="O11" s="65"/>
      <c r="P11" s="93"/>
      <c r="Q11" s="96" t="s">
        <v>31</v>
      </c>
      <c r="R11" s="131" t="s">
        <v>32</v>
      </c>
      <c r="S11" s="65"/>
      <c r="T11" s="65"/>
      <c r="U11" s="66"/>
      <c r="V11" s="97" t="s">
        <v>31</v>
      </c>
      <c r="W11" s="131" t="s">
        <v>32</v>
      </c>
      <c r="X11" s="65"/>
      <c r="Y11" s="65"/>
      <c r="Z11" s="93"/>
      <c r="AA11" s="96" t="s">
        <v>31</v>
      </c>
      <c r="AB11" s="131" t="s">
        <v>32</v>
      </c>
      <c r="AC11" s="65"/>
      <c r="AD11" s="65"/>
      <c r="AE11" s="66"/>
      <c r="AF11" s="97" t="s">
        <v>31</v>
      </c>
      <c r="AG11" s="131" t="s">
        <v>32</v>
      </c>
      <c r="AH11" s="65"/>
      <c r="AI11" s="65"/>
      <c r="AJ11" s="93"/>
      <c r="AK11" s="96" t="s">
        <v>31</v>
      </c>
      <c r="AL11" s="131" t="s">
        <v>32</v>
      </c>
      <c r="AM11" s="65"/>
      <c r="AN11" s="65"/>
      <c r="AO11" s="66"/>
      <c r="AP11" s="97" t="s">
        <v>31</v>
      </c>
      <c r="AQ11" s="131" t="s">
        <v>32</v>
      </c>
      <c r="AR11" s="65"/>
      <c r="AS11" s="65"/>
      <c r="AT11" s="93"/>
      <c r="AU11" s="96" t="s">
        <v>31</v>
      </c>
      <c r="AV11" s="131" t="s">
        <v>32</v>
      </c>
      <c r="AW11" s="65"/>
      <c r="AX11" s="65"/>
      <c r="AY11" s="66"/>
      <c r="AZ11" s="96" t="s">
        <v>31</v>
      </c>
      <c r="BA11" s="131" t="s">
        <v>32</v>
      </c>
      <c r="BB11" s="65"/>
      <c r="BC11" s="65"/>
      <c r="BD11" s="66"/>
      <c r="BE11" s="96" t="s">
        <v>31</v>
      </c>
      <c r="BF11" s="131" t="s">
        <v>32</v>
      </c>
      <c r="BG11" s="65"/>
      <c r="BH11" s="65"/>
      <c r="BI11" s="66"/>
      <c r="BJ11" s="96" t="s">
        <v>31</v>
      </c>
      <c r="BK11" s="131" t="s">
        <v>32</v>
      </c>
      <c r="BL11" s="65"/>
      <c r="BM11" s="65"/>
      <c r="BN11" s="66"/>
      <c r="BO11" s="97" t="s">
        <v>31</v>
      </c>
      <c r="BP11" s="131" t="s">
        <v>32</v>
      </c>
      <c r="BQ11" s="66"/>
    </row>
    <row r="12" spans="1:69" ht="13.5" thickBot="1" x14ac:dyDescent="0.25">
      <c r="A12" s="98">
        <v>1</v>
      </c>
      <c r="B12" s="99">
        <v>2</v>
      </c>
      <c r="C12" s="67">
        <v>3</v>
      </c>
      <c r="D12" s="100">
        <v>4</v>
      </c>
      <c r="E12" s="70">
        <v>5</v>
      </c>
      <c r="F12" s="101">
        <v>6</v>
      </c>
      <c r="G12" s="72">
        <v>7</v>
      </c>
      <c r="H12" s="69">
        <v>8</v>
      </c>
      <c r="I12" s="70">
        <v>9</v>
      </c>
      <c r="J12" s="70">
        <v>10</v>
      </c>
      <c r="K12" s="71"/>
      <c r="L12" s="68">
        <v>11</v>
      </c>
      <c r="M12" s="69">
        <v>12</v>
      </c>
      <c r="N12" s="70">
        <v>13</v>
      </c>
      <c r="O12" s="70">
        <v>14</v>
      </c>
      <c r="P12" s="67"/>
      <c r="Q12" s="72">
        <v>15</v>
      </c>
      <c r="R12" s="69">
        <v>16</v>
      </c>
      <c r="S12" s="70">
        <v>17</v>
      </c>
      <c r="T12" s="70">
        <v>18</v>
      </c>
      <c r="U12" s="71"/>
      <c r="V12" s="68">
        <v>19</v>
      </c>
      <c r="W12" s="69">
        <v>20</v>
      </c>
      <c r="X12" s="70">
        <v>21</v>
      </c>
      <c r="Y12" s="70">
        <v>22</v>
      </c>
      <c r="Z12" s="67"/>
      <c r="AA12" s="72">
        <v>23</v>
      </c>
      <c r="AB12" s="69">
        <v>24</v>
      </c>
      <c r="AC12" s="70">
        <v>25</v>
      </c>
      <c r="AD12" s="70">
        <v>25</v>
      </c>
      <c r="AE12" s="71"/>
      <c r="AF12" s="68">
        <v>27</v>
      </c>
      <c r="AG12" s="69">
        <v>28</v>
      </c>
      <c r="AH12" s="70">
        <v>29</v>
      </c>
      <c r="AI12" s="70">
        <v>30</v>
      </c>
      <c r="AJ12" s="67"/>
      <c r="AK12" s="72">
        <v>31</v>
      </c>
      <c r="AL12" s="69">
        <v>32</v>
      </c>
      <c r="AM12" s="70">
        <v>33</v>
      </c>
      <c r="AN12" s="70">
        <v>34</v>
      </c>
      <c r="AO12" s="71"/>
      <c r="AP12" s="68">
        <v>35</v>
      </c>
      <c r="AQ12" s="69">
        <v>36</v>
      </c>
      <c r="AR12" s="70">
        <v>37</v>
      </c>
      <c r="AS12" s="70">
        <v>38</v>
      </c>
      <c r="AT12" s="67"/>
      <c r="AU12" s="72">
        <v>39</v>
      </c>
      <c r="AV12" s="69">
        <v>40</v>
      </c>
      <c r="AW12" s="70">
        <v>41</v>
      </c>
      <c r="AX12" s="70">
        <v>42</v>
      </c>
      <c r="AY12" s="71"/>
      <c r="AZ12" s="72">
        <v>43</v>
      </c>
      <c r="BA12" s="69">
        <v>44</v>
      </c>
      <c r="BB12" s="70">
        <v>45</v>
      </c>
      <c r="BC12" s="70">
        <v>46</v>
      </c>
      <c r="BD12" s="71"/>
      <c r="BE12" s="72">
        <v>47</v>
      </c>
      <c r="BF12" s="69">
        <v>48</v>
      </c>
      <c r="BG12" s="70">
        <v>49</v>
      </c>
      <c r="BH12" s="70">
        <v>50</v>
      </c>
      <c r="BI12" s="71"/>
      <c r="BJ12" s="72">
        <v>51</v>
      </c>
      <c r="BK12" s="69">
        <v>52</v>
      </c>
      <c r="BL12" s="70">
        <v>53</v>
      </c>
      <c r="BM12" s="70">
        <v>54</v>
      </c>
      <c r="BN12" s="71"/>
      <c r="BO12" s="68">
        <v>55</v>
      </c>
      <c r="BP12" s="69">
        <v>56</v>
      </c>
      <c r="BQ12" s="71">
        <v>57</v>
      </c>
    </row>
    <row r="13" spans="1:69" x14ac:dyDescent="0.2">
      <c r="A13" s="122">
        <v>5</v>
      </c>
      <c r="B13" s="125" t="s">
        <v>39</v>
      </c>
      <c r="C13" s="126" t="s">
        <v>40</v>
      </c>
      <c r="D13" s="33">
        <v>364</v>
      </c>
      <c r="E13" s="10">
        <f>D13*20%</f>
        <v>72.8</v>
      </c>
      <c r="F13" s="9">
        <v>336</v>
      </c>
      <c r="G13" s="102">
        <f>[1]APR!H50</f>
        <v>32</v>
      </c>
      <c r="H13" s="61">
        <v>30</v>
      </c>
      <c r="I13" s="103">
        <f>H13+[1]APR!I50</f>
        <v>165</v>
      </c>
      <c r="J13" s="104">
        <f>I13/D13*100</f>
        <v>45.329670329670328</v>
      </c>
      <c r="K13" s="105"/>
      <c r="L13" s="106">
        <f>[1]APR!M50</f>
        <v>30</v>
      </c>
      <c r="M13" s="61">
        <v>33</v>
      </c>
      <c r="N13" s="103">
        <f>M13+[1]APR!N50</f>
        <v>147</v>
      </c>
      <c r="O13" s="104">
        <f>+N13/D13*100</f>
        <v>40.384615384615387</v>
      </c>
      <c r="P13" s="107"/>
      <c r="Q13" s="102">
        <f>[1]APR!R50</f>
        <v>29</v>
      </c>
      <c r="R13" s="61">
        <v>33</v>
      </c>
      <c r="S13" s="103">
        <f>R13+[1]APR!S50</f>
        <v>146</v>
      </c>
      <c r="T13" s="108">
        <f t="shared" ref="T13:T20" si="0">+S13/D13*100</f>
        <v>40.109890109890109</v>
      </c>
      <c r="U13" s="105"/>
      <c r="V13" s="106">
        <f>[1]APR!W50</f>
        <v>5</v>
      </c>
      <c r="W13" s="61">
        <v>9</v>
      </c>
      <c r="X13" s="103">
        <f>W13+[1]APR!X50</f>
        <v>49</v>
      </c>
      <c r="Y13" s="104">
        <f>X13/D13*100</f>
        <v>13.461538461538462</v>
      </c>
      <c r="Z13" s="107"/>
      <c r="AA13" s="102">
        <f>[1]APR!AB50</f>
        <v>5</v>
      </c>
      <c r="AB13" s="61">
        <v>9</v>
      </c>
      <c r="AC13" s="103">
        <f>AB13+[1]APR!AC50</f>
        <v>49</v>
      </c>
      <c r="AD13" s="104">
        <f>AC13/D13*100</f>
        <v>13.461538461538462</v>
      </c>
      <c r="AE13" s="105"/>
      <c r="AF13" s="106">
        <f>[1]APR!AG50</f>
        <v>4</v>
      </c>
      <c r="AG13" s="61">
        <v>9</v>
      </c>
      <c r="AH13" s="103">
        <f>AG13+[1]APR!AH50</f>
        <v>32</v>
      </c>
      <c r="AI13" s="104">
        <f>AH13/E13*100</f>
        <v>43.956043956043956</v>
      </c>
      <c r="AJ13" s="107"/>
      <c r="AK13" s="102">
        <f>[1]APR!AL50</f>
        <v>34</v>
      </c>
      <c r="AL13" s="61">
        <v>31</v>
      </c>
      <c r="AM13" s="103">
        <f>AL13+[1]APR!AM50</f>
        <v>133</v>
      </c>
      <c r="AN13" s="104">
        <f>AM13/F13*100</f>
        <v>39.583333333333329</v>
      </c>
      <c r="AO13" s="105"/>
      <c r="AP13" s="106">
        <f>[1]APR!AQ50</f>
        <v>34</v>
      </c>
      <c r="AQ13" s="61">
        <v>31</v>
      </c>
      <c r="AR13" s="103">
        <f>AQ13+[1]APR!AR50</f>
        <v>133</v>
      </c>
      <c r="AS13" s="104">
        <f>AR13/F13*100</f>
        <v>39.583333333333329</v>
      </c>
      <c r="AT13" s="107"/>
      <c r="AU13" s="102">
        <f>[1]APR!AV50</f>
        <v>35</v>
      </c>
      <c r="AV13" s="61">
        <v>28</v>
      </c>
      <c r="AW13" s="103">
        <f>AV13+[1]APR!AW50</f>
        <v>129</v>
      </c>
      <c r="AX13" s="104">
        <f>AW13/F13*100</f>
        <v>38.392857142857146</v>
      </c>
      <c r="AY13" s="105"/>
      <c r="AZ13" s="102">
        <f>[1]APR!BA50</f>
        <v>37</v>
      </c>
      <c r="BA13" s="61">
        <v>27</v>
      </c>
      <c r="BB13" s="103">
        <f>BA13+[1]APR!BB50</f>
        <v>129</v>
      </c>
      <c r="BC13" s="104">
        <f>BB13/F13*100</f>
        <v>38.392857142857146</v>
      </c>
      <c r="BD13" s="105"/>
      <c r="BE13" s="102">
        <f>[1]APR!BF50</f>
        <v>36</v>
      </c>
      <c r="BF13" s="61">
        <v>31</v>
      </c>
      <c r="BG13" s="103">
        <f>BF13+[1]APR!BG50</f>
        <v>126</v>
      </c>
      <c r="BH13" s="104">
        <f>BG13/F13*100</f>
        <v>37.5</v>
      </c>
      <c r="BI13" s="105"/>
      <c r="BJ13" s="102">
        <f>[1]APR!BK50</f>
        <v>31</v>
      </c>
      <c r="BK13" s="61">
        <v>30</v>
      </c>
      <c r="BL13" s="103">
        <f>BK13+[1]APR!BL50</f>
        <v>118</v>
      </c>
      <c r="BM13" s="104">
        <f>BL13/F13*100</f>
        <v>35.119047619047613</v>
      </c>
      <c r="BN13" s="8"/>
      <c r="BO13" s="106">
        <f>[1]APR!BP50</f>
        <v>30</v>
      </c>
      <c r="BP13" s="63">
        <v>33</v>
      </c>
      <c r="BQ13" s="62">
        <f>BP13+[1]APR!BQ50</f>
        <v>142</v>
      </c>
    </row>
    <row r="14" spans="1:69" x14ac:dyDescent="0.2">
      <c r="A14" s="123"/>
      <c r="B14" s="127"/>
      <c r="C14" s="128" t="s">
        <v>41</v>
      </c>
      <c r="D14" s="11">
        <v>168</v>
      </c>
      <c r="E14" s="12">
        <f>D14*20%</f>
        <v>33.6</v>
      </c>
      <c r="F14" s="13">
        <v>155</v>
      </c>
      <c r="G14" s="109">
        <f>[1]APR!H51</f>
        <v>15</v>
      </c>
      <c r="H14" s="15">
        <v>8</v>
      </c>
      <c r="I14" s="110">
        <f>H14+[1]APR!I51</f>
        <v>69</v>
      </c>
      <c r="J14" s="73">
        <f>I14/D14*100</f>
        <v>41.071428571428569</v>
      </c>
      <c r="K14" s="74"/>
      <c r="L14" s="111">
        <f>[1]APR!M51</f>
        <v>16</v>
      </c>
      <c r="M14" s="15">
        <v>15</v>
      </c>
      <c r="N14" s="110">
        <f>M14+[1]APR!N51</f>
        <v>64</v>
      </c>
      <c r="O14" s="73">
        <f>+N14/D14*100</f>
        <v>38.095238095238095</v>
      </c>
      <c r="P14" s="75"/>
      <c r="Q14" s="109">
        <f>[1]APR!R51</f>
        <v>16</v>
      </c>
      <c r="R14" s="15">
        <v>13</v>
      </c>
      <c r="S14" s="110">
        <f>R14+[1]APR!S51</f>
        <v>62</v>
      </c>
      <c r="T14" s="14">
        <f t="shared" si="0"/>
        <v>36.904761904761905</v>
      </c>
      <c r="U14" s="74"/>
      <c r="V14" s="111">
        <f>[1]APR!W51</f>
        <v>3</v>
      </c>
      <c r="W14" s="15">
        <v>2</v>
      </c>
      <c r="X14" s="110">
        <f>W14+[1]APR!X51</f>
        <v>10</v>
      </c>
      <c r="Y14" s="73">
        <f>X14/D14*100</f>
        <v>5.9523809523809517</v>
      </c>
      <c r="Z14" s="75"/>
      <c r="AA14" s="109">
        <f>[1]APR!AB51</f>
        <v>3</v>
      </c>
      <c r="AB14" s="15">
        <v>2</v>
      </c>
      <c r="AC14" s="110">
        <f>AB14+[1]APR!AC51</f>
        <v>10</v>
      </c>
      <c r="AD14" s="73">
        <f>AC14/D14*100</f>
        <v>5.9523809523809517</v>
      </c>
      <c r="AE14" s="74"/>
      <c r="AF14" s="111">
        <f>[1]APR!AG51</f>
        <v>5</v>
      </c>
      <c r="AG14" s="15">
        <v>4</v>
      </c>
      <c r="AH14" s="110">
        <f>AG14+[1]APR!AH51</f>
        <v>17</v>
      </c>
      <c r="AI14" s="73">
        <f>AH14/E14*100</f>
        <v>50.595238095238095</v>
      </c>
      <c r="AJ14" s="75"/>
      <c r="AK14" s="109">
        <f>[1]APR!AL51</f>
        <v>11</v>
      </c>
      <c r="AL14" s="15">
        <v>14</v>
      </c>
      <c r="AM14" s="110">
        <f>AL14+[1]APR!AM51</f>
        <v>61</v>
      </c>
      <c r="AN14" s="73">
        <f>AM14/F14*100</f>
        <v>39.354838709677423</v>
      </c>
      <c r="AO14" s="74"/>
      <c r="AP14" s="111">
        <f>[1]APR!AQ51</f>
        <v>11</v>
      </c>
      <c r="AQ14" s="15">
        <v>14</v>
      </c>
      <c r="AR14" s="110">
        <f>AQ14+[1]APR!AR51</f>
        <v>61</v>
      </c>
      <c r="AS14" s="73">
        <f>AR14/F14*100</f>
        <v>39.354838709677423</v>
      </c>
      <c r="AT14" s="75"/>
      <c r="AU14" s="109">
        <f>[1]APR!AV51</f>
        <v>11</v>
      </c>
      <c r="AV14" s="15">
        <v>14</v>
      </c>
      <c r="AW14" s="110">
        <f>AV14+[1]APR!AW51</f>
        <v>61</v>
      </c>
      <c r="AX14" s="73">
        <f>AW14/F14*100</f>
        <v>39.354838709677423</v>
      </c>
      <c r="AY14" s="74"/>
      <c r="AZ14" s="109">
        <f>[1]APR!BA51</f>
        <v>11</v>
      </c>
      <c r="BA14" s="15">
        <v>14</v>
      </c>
      <c r="BB14" s="110">
        <f>BA14+[1]APR!BB51</f>
        <v>61</v>
      </c>
      <c r="BC14" s="73">
        <f>BB14/F14*100</f>
        <v>39.354838709677423</v>
      </c>
      <c r="BD14" s="74"/>
      <c r="BE14" s="109">
        <f>[1]APR!BF51</f>
        <v>18</v>
      </c>
      <c r="BF14" s="15">
        <v>7</v>
      </c>
      <c r="BG14" s="110">
        <f>BF14+[1]APR!BG51</f>
        <v>61</v>
      </c>
      <c r="BH14" s="73">
        <f>BG14/F14*100</f>
        <v>39.354838709677423</v>
      </c>
      <c r="BI14" s="74"/>
      <c r="BJ14" s="109">
        <f>[1]APR!BK51</f>
        <v>18</v>
      </c>
      <c r="BK14" s="15">
        <v>7</v>
      </c>
      <c r="BL14" s="110">
        <f>BK14+[1]APR!BL51</f>
        <v>61</v>
      </c>
      <c r="BM14" s="73">
        <f>BL14/F14*100</f>
        <v>39.354838709677423</v>
      </c>
      <c r="BN14" s="13"/>
      <c r="BO14" s="111">
        <f>[1]APR!BP51</f>
        <v>12</v>
      </c>
      <c r="BP14" s="16">
        <v>13</v>
      </c>
      <c r="BQ14" s="17">
        <f>BP14+[1]APR!BQ51</f>
        <v>56</v>
      </c>
    </row>
    <row r="15" spans="1:69" x14ac:dyDescent="0.2">
      <c r="A15" s="123"/>
      <c r="B15" s="127"/>
      <c r="C15" s="128" t="s">
        <v>42</v>
      </c>
      <c r="D15" s="11">
        <v>185</v>
      </c>
      <c r="E15" s="12">
        <f>D15*20%</f>
        <v>37</v>
      </c>
      <c r="F15" s="13">
        <v>170</v>
      </c>
      <c r="G15" s="109">
        <f>[1]APR!H52</f>
        <v>6</v>
      </c>
      <c r="H15" s="15">
        <v>11</v>
      </c>
      <c r="I15" s="110">
        <f>H15+[1]APR!I52</f>
        <v>41</v>
      </c>
      <c r="J15" s="73">
        <f>I15/D15*100</f>
        <v>22.162162162162165</v>
      </c>
      <c r="K15" s="74"/>
      <c r="L15" s="111">
        <f>[1]APR!M52</f>
        <v>13</v>
      </c>
      <c r="M15" s="15">
        <v>12</v>
      </c>
      <c r="N15" s="110">
        <f>M15+[1]APR!N52</f>
        <v>56</v>
      </c>
      <c r="O15" s="73">
        <f>+N15/D15*100</f>
        <v>30.270270270270274</v>
      </c>
      <c r="P15" s="75"/>
      <c r="Q15" s="109">
        <f>[1]APR!R52</f>
        <v>7</v>
      </c>
      <c r="R15" s="15">
        <v>5</v>
      </c>
      <c r="S15" s="110">
        <f>R15+[1]APR!S52</f>
        <v>38</v>
      </c>
      <c r="T15" s="14">
        <f t="shared" si="0"/>
        <v>20.54054054054054</v>
      </c>
      <c r="U15" s="74"/>
      <c r="V15" s="111">
        <f>[1]APR!W52</f>
        <v>2</v>
      </c>
      <c r="W15" s="15">
        <v>3</v>
      </c>
      <c r="X15" s="110">
        <f>W15+[1]APR!X52</f>
        <v>11</v>
      </c>
      <c r="Y15" s="73">
        <f>X15/D15*100</f>
        <v>5.9459459459459465</v>
      </c>
      <c r="Z15" s="75"/>
      <c r="AA15" s="109">
        <f>[1]APR!AB52</f>
        <v>2</v>
      </c>
      <c r="AB15" s="15">
        <v>3</v>
      </c>
      <c r="AC15" s="110">
        <f>AB15+[1]APR!AC52</f>
        <v>13</v>
      </c>
      <c r="AD15" s="73">
        <f>AC15/D15*100</f>
        <v>7.0270270270270272</v>
      </c>
      <c r="AE15" s="74"/>
      <c r="AF15" s="111">
        <f>[1]APR!AG52</f>
        <v>3</v>
      </c>
      <c r="AG15" s="15">
        <v>4</v>
      </c>
      <c r="AH15" s="110">
        <f>AG15+[1]APR!AH52</f>
        <v>17</v>
      </c>
      <c r="AI15" s="73">
        <f>AH15/E15*100</f>
        <v>45.945945945945951</v>
      </c>
      <c r="AJ15" s="75"/>
      <c r="AK15" s="109">
        <f>[1]APR!AL52</f>
        <v>10</v>
      </c>
      <c r="AL15" s="15">
        <v>11</v>
      </c>
      <c r="AM15" s="110">
        <f>AL15+[1]APR!AM52</f>
        <v>52</v>
      </c>
      <c r="AN15" s="73">
        <f>AM15/F15*100</f>
        <v>30.588235294117649</v>
      </c>
      <c r="AO15" s="74"/>
      <c r="AP15" s="111">
        <f>[1]APR!AQ52</f>
        <v>10</v>
      </c>
      <c r="AQ15" s="15">
        <v>11</v>
      </c>
      <c r="AR15" s="110">
        <f>AQ15+[1]APR!AR52</f>
        <v>52</v>
      </c>
      <c r="AS15" s="73">
        <f>AR15/F15*100</f>
        <v>30.588235294117649</v>
      </c>
      <c r="AT15" s="75"/>
      <c r="AU15" s="109">
        <f>[1]APR!AV52</f>
        <v>10</v>
      </c>
      <c r="AV15" s="15">
        <v>11</v>
      </c>
      <c r="AW15" s="110">
        <f>AV15+[1]APR!AW52</f>
        <v>52</v>
      </c>
      <c r="AX15" s="73">
        <f>AW15/F15*100</f>
        <v>30.588235294117649</v>
      </c>
      <c r="AY15" s="74"/>
      <c r="AZ15" s="109">
        <f>[1]APR!BA52</f>
        <v>10</v>
      </c>
      <c r="BA15" s="15">
        <v>9</v>
      </c>
      <c r="BB15" s="110">
        <f>BA15+[1]APR!BB52</f>
        <v>50</v>
      </c>
      <c r="BC15" s="73">
        <f>BB15/F15*100</f>
        <v>29.411764705882355</v>
      </c>
      <c r="BD15" s="74"/>
      <c r="BE15" s="109">
        <f>[1]APR!BF52</f>
        <v>10</v>
      </c>
      <c r="BF15" s="15">
        <v>9</v>
      </c>
      <c r="BG15" s="110">
        <f>BF15+[1]APR!BG52</f>
        <v>49</v>
      </c>
      <c r="BH15" s="73">
        <f>BG15/F15*100</f>
        <v>28.823529411764703</v>
      </c>
      <c r="BI15" s="74"/>
      <c r="BJ15" s="109">
        <f>[1]APR!BK52</f>
        <v>12</v>
      </c>
      <c r="BK15" s="15">
        <v>5</v>
      </c>
      <c r="BL15" s="110">
        <f>BK15+[1]APR!BL52</f>
        <v>49</v>
      </c>
      <c r="BM15" s="73">
        <f>BL15/F15*100</f>
        <v>28.823529411764703</v>
      </c>
      <c r="BN15" s="13"/>
      <c r="BO15" s="111">
        <f>[1]APR!BP52</f>
        <v>13</v>
      </c>
      <c r="BP15" s="16">
        <v>10</v>
      </c>
      <c r="BQ15" s="17">
        <f>BP15+[1]APR!BQ52</f>
        <v>51</v>
      </c>
    </row>
    <row r="16" spans="1:69" x14ac:dyDescent="0.2">
      <c r="A16" s="123"/>
      <c r="B16" s="127"/>
      <c r="C16" s="128" t="s">
        <v>43</v>
      </c>
      <c r="D16" s="11">
        <v>283</v>
      </c>
      <c r="E16" s="12">
        <f>D16*20%</f>
        <v>56.6</v>
      </c>
      <c r="F16" s="13">
        <v>261</v>
      </c>
      <c r="G16" s="109">
        <f>[1]APR!H53</f>
        <v>11</v>
      </c>
      <c r="H16" s="15">
        <v>23</v>
      </c>
      <c r="I16" s="110">
        <f>H16+[1]APR!I53</f>
        <v>81</v>
      </c>
      <c r="J16" s="73">
        <f>I16/D16*100</f>
        <v>28.621908127208478</v>
      </c>
      <c r="K16" s="74"/>
      <c r="L16" s="111">
        <f>[1]APR!M53</f>
        <v>26</v>
      </c>
      <c r="M16" s="15">
        <v>9</v>
      </c>
      <c r="N16" s="110">
        <f>M16+[1]APR!N53</f>
        <v>93</v>
      </c>
      <c r="O16" s="73">
        <f>+N16/D16*100</f>
        <v>32.862190812720847</v>
      </c>
      <c r="P16" s="75"/>
      <c r="Q16" s="109">
        <f>[1]APR!R53</f>
        <v>16</v>
      </c>
      <c r="R16" s="15">
        <v>12</v>
      </c>
      <c r="S16" s="110">
        <f>R16+[1]APR!S53</f>
        <v>74</v>
      </c>
      <c r="T16" s="14">
        <f t="shared" si="0"/>
        <v>26.148409893992934</v>
      </c>
      <c r="U16" s="74"/>
      <c r="V16" s="111">
        <f>[1]APR!W53</f>
        <v>1</v>
      </c>
      <c r="W16" s="15">
        <v>9</v>
      </c>
      <c r="X16" s="110">
        <f>W16+[1]APR!X53</f>
        <v>20</v>
      </c>
      <c r="Y16" s="73">
        <f>X16/D16*100</f>
        <v>7.0671378091872796</v>
      </c>
      <c r="Z16" s="75"/>
      <c r="AA16" s="109">
        <f>[1]APR!AB53</f>
        <v>1</v>
      </c>
      <c r="AB16" s="15">
        <v>9</v>
      </c>
      <c r="AC16" s="110">
        <f>AB16+[1]APR!AC53</f>
        <v>29</v>
      </c>
      <c r="AD16" s="73">
        <f>AC16/D16*100</f>
        <v>10.247349823321555</v>
      </c>
      <c r="AE16" s="74"/>
      <c r="AF16" s="111">
        <f>[1]APR!AG53</f>
        <v>1</v>
      </c>
      <c r="AG16" s="15">
        <v>9</v>
      </c>
      <c r="AH16" s="110">
        <f>AG16+[1]APR!AH53</f>
        <v>22</v>
      </c>
      <c r="AI16" s="73">
        <f>AH16/E16*100</f>
        <v>38.869257950530034</v>
      </c>
      <c r="AJ16" s="75"/>
      <c r="AK16" s="109">
        <f>[1]APR!AL53</f>
        <v>16</v>
      </c>
      <c r="AL16" s="15">
        <v>11</v>
      </c>
      <c r="AM16" s="110">
        <f>AL16+[1]APR!AM53</f>
        <v>72</v>
      </c>
      <c r="AN16" s="73">
        <f>AM16/F16*100</f>
        <v>27.586206896551722</v>
      </c>
      <c r="AO16" s="74"/>
      <c r="AP16" s="111">
        <f>[1]APR!AQ53</f>
        <v>16</v>
      </c>
      <c r="AQ16" s="15">
        <v>11</v>
      </c>
      <c r="AR16" s="110">
        <f>AQ16+[1]APR!AR53</f>
        <v>72</v>
      </c>
      <c r="AS16" s="73">
        <f>AR16/F16*100</f>
        <v>27.586206896551722</v>
      </c>
      <c r="AT16" s="75"/>
      <c r="AU16" s="109">
        <f>[1]APR!AV53</f>
        <v>16</v>
      </c>
      <c r="AV16" s="15">
        <v>11</v>
      </c>
      <c r="AW16" s="110">
        <f>AV16+[1]APR!AW53</f>
        <v>72</v>
      </c>
      <c r="AX16" s="73">
        <f>AW16/F16*100</f>
        <v>27.586206896551722</v>
      </c>
      <c r="AY16" s="74"/>
      <c r="AZ16" s="109">
        <f>[1]APR!BA53</f>
        <v>16</v>
      </c>
      <c r="BA16" s="15">
        <v>11</v>
      </c>
      <c r="BB16" s="110">
        <f>BA16+[1]APR!BB53</f>
        <v>72</v>
      </c>
      <c r="BC16" s="73">
        <f>BB16/F16*100</f>
        <v>27.586206896551722</v>
      </c>
      <c r="BD16" s="74"/>
      <c r="BE16" s="109">
        <f>[1]APR!BF53</f>
        <v>16</v>
      </c>
      <c r="BF16" s="15">
        <v>11</v>
      </c>
      <c r="BG16" s="110">
        <f>BF16+[1]APR!BG53</f>
        <v>77</v>
      </c>
      <c r="BH16" s="73">
        <f>BG16/F16*100</f>
        <v>29.501915708812259</v>
      </c>
      <c r="BI16" s="74"/>
      <c r="BJ16" s="109">
        <f>[1]APR!BK53</f>
        <v>11</v>
      </c>
      <c r="BK16" s="15">
        <v>16</v>
      </c>
      <c r="BL16" s="110">
        <f>BK16+[1]APR!BL53</f>
        <v>77</v>
      </c>
      <c r="BM16" s="73">
        <f>BL16/F16*100</f>
        <v>29.501915708812259</v>
      </c>
      <c r="BN16" s="13"/>
      <c r="BO16" s="111">
        <f>[1]APR!BP53</f>
        <v>15</v>
      </c>
      <c r="BP16" s="16">
        <v>9</v>
      </c>
      <c r="BQ16" s="17">
        <f>BP16+[1]APR!BQ53</f>
        <v>71</v>
      </c>
    </row>
    <row r="17" spans="1:69" x14ac:dyDescent="0.2">
      <c r="A17" s="123"/>
      <c r="B17" s="127"/>
      <c r="C17" s="112" t="s">
        <v>33</v>
      </c>
      <c r="D17" s="18">
        <f>SUM(D13:D16)</f>
        <v>1000</v>
      </c>
      <c r="E17" s="19">
        <f>SUM(E13:E16)</f>
        <v>200</v>
      </c>
      <c r="F17" s="20">
        <f>SUM(F13:F16)</f>
        <v>922</v>
      </c>
      <c r="G17" s="78">
        <f>[1]APR!H54</f>
        <v>64</v>
      </c>
      <c r="H17" s="22">
        <f>SUM(H13:H16)</f>
        <v>72</v>
      </c>
      <c r="I17" s="77">
        <f>H17+[1]APR!I54</f>
        <v>356</v>
      </c>
      <c r="J17" s="77">
        <f>I17/D17*100</f>
        <v>35.6</v>
      </c>
      <c r="K17" s="132"/>
      <c r="L17" s="76">
        <f>[1]APR!M54</f>
        <v>85</v>
      </c>
      <c r="M17" s="22">
        <f>SUM(M13:M16)</f>
        <v>69</v>
      </c>
      <c r="N17" s="77">
        <f>M17+[1]APR!N54</f>
        <v>360</v>
      </c>
      <c r="O17" s="77">
        <f>+N17/D17*100</f>
        <v>36</v>
      </c>
      <c r="P17" s="133"/>
      <c r="Q17" s="78">
        <f>[1]APR!R54</f>
        <v>68</v>
      </c>
      <c r="R17" s="22">
        <f>SUM(R13:R16)</f>
        <v>63</v>
      </c>
      <c r="S17" s="77">
        <f>R17+[1]APR!S54</f>
        <v>320</v>
      </c>
      <c r="T17" s="19">
        <f t="shared" si="0"/>
        <v>32</v>
      </c>
      <c r="U17" s="132"/>
      <c r="V17" s="76">
        <f>[1]APR!W54</f>
        <v>11</v>
      </c>
      <c r="W17" s="22">
        <f>SUM(W13:W16)</f>
        <v>23</v>
      </c>
      <c r="X17" s="77">
        <f>W17+[1]APR!X54</f>
        <v>90</v>
      </c>
      <c r="Y17" s="77">
        <f>X17/D17*100</f>
        <v>9</v>
      </c>
      <c r="Z17" s="133"/>
      <c r="AA17" s="78">
        <f>[1]APR!AB54</f>
        <v>11</v>
      </c>
      <c r="AB17" s="22">
        <f>SUM(AB13:AB16)</f>
        <v>23</v>
      </c>
      <c r="AC17" s="77">
        <f>AB17+[1]APR!AC54</f>
        <v>101</v>
      </c>
      <c r="AD17" s="77">
        <f>AC17/D17*100</f>
        <v>10.100000000000001</v>
      </c>
      <c r="AE17" s="132"/>
      <c r="AF17" s="76">
        <f>[1]APR!AG54</f>
        <v>13</v>
      </c>
      <c r="AG17" s="22">
        <f>SUM(AG13:AG16)</f>
        <v>26</v>
      </c>
      <c r="AH17" s="77">
        <f>AG17+[1]APR!AH54</f>
        <v>88</v>
      </c>
      <c r="AI17" s="77">
        <f>AH17/E17*100</f>
        <v>44</v>
      </c>
      <c r="AJ17" s="133"/>
      <c r="AK17" s="78">
        <f>[1]APR!AL54</f>
        <v>71</v>
      </c>
      <c r="AL17" s="22">
        <f>SUM(AL13:AL16)</f>
        <v>67</v>
      </c>
      <c r="AM17" s="77">
        <f>AL17+[1]APR!AM54</f>
        <v>318</v>
      </c>
      <c r="AN17" s="77">
        <f>AM17/F17*100</f>
        <v>34.490238611713664</v>
      </c>
      <c r="AO17" s="132"/>
      <c r="AP17" s="76">
        <f>[1]APR!AQ54</f>
        <v>71</v>
      </c>
      <c r="AQ17" s="22">
        <f>SUM(AQ13:AQ16)</f>
        <v>67</v>
      </c>
      <c r="AR17" s="77">
        <f>AQ17+[1]APR!AR54</f>
        <v>318</v>
      </c>
      <c r="AS17" s="77">
        <f>AR17/F17*100</f>
        <v>34.490238611713664</v>
      </c>
      <c r="AT17" s="133"/>
      <c r="AU17" s="78">
        <f>[1]APR!AV54</f>
        <v>72</v>
      </c>
      <c r="AV17" s="22">
        <f>SUM(AV13:AV16)</f>
        <v>64</v>
      </c>
      <c r="AW17" s="77">
        <f>AV17+[1]APR!AW54</f>
        <v>314</v>
      </c>
      <c r="AX17" s="77">
        <f>AW17/F17*100</f>
        <v>34.05639913232104</v>
      </c>
      <c r="AY17" s="132"/>
      <c r="AZ17" s="78">
        <f>[1]APR!BA54</f>
        <v>74</v>
      </c>
      <c r="BA17" s="22">
        <f>SUM(BA13:BA16)</f>
        <v>61</v>
      </c>
      <c r="BB17" s="77">
        <f>BA17+[1]APR!BB54</f>
        <v>312</v>
      </c>
      <c r="BC17" s="77">
        <f>BB17/F17*100</f>
        <v>33.839479392624725</v>
      </c>
      <c r="BD17" s="132"/>
      <c r="BE17" s="78">
        <f>[1]APR!BF54</f>
        <v>80</v>
      </c>
      <c r="BF17" s="22">
        <f>SUM(BF13:BF16)</f>
        <v>58</v>
      </c>
      <c r="BG17" s="77">
        <f>BF17+[1]APR!BG54</f>
        <v>313</v>
      </c>
      <c r="BH17" s="77">
        <f>BG17/F17*100</f>
        <v>33.947939262472886</v>
      </c>
      <c r="BI17" s="132"/>
      <c r="BJ17" s="78">
        <f>[1]APR!BK54</f>
        <v>72</v>
      </c>
      <c r="BK17" s="22">
        <f>SUM(BK13:BK16)</f>
        <v>58</v>
      </c>
      <c r="BL17" s="77">
        <f>BK17+[1]APR!BL54</f>
        <v>305</v>
      </c>
      <c r="BM17" s="77">
        <f>BL17/F17*100</f>
        <v>33.080260303687638</v>
      </c>
      <c r="BN17" s="20"/>
      <c r="BO17" s="76">
        <f>[1]APR!BP54</f>
        <v>70</v>
      </c>
      <c r="BP17" s="22">
        <f>SUM(BP13:BP16)</f>
        <v>65</v>
      </c>
      <c r="BQ17" s="113">
        <f>BP17+[1]APR!BQ54</f>
        <v>320</v>
      </c>
    </row>
    <row r="18" spans="1:69" x14ac:dyDescent="0.2">
      <c r="A18" s="123"/>
      <c r="B18" s="127"/>
      <c r="C18" s="114" t="s">
        <v>34</v>
      </c>
      <c r="D18" s="23"/>
      <c r="E18" s="24"/>
      <c r="F18" s="25"/>
      <c r="G18" s="109">
        <f>[1]APR!H55</f>
        <v>0</v>
      </c>
      <c r="H18" s="15"/>
      <c r="I18" s="110">
        <f>H18+[1]APR!I55</f>
        <v>0</v>
      </c>
      <c r="J18" s="79"/>
      <c r="K18" s="80"/>
      <c r="L18" s="111">
        <f>[1]APR!M55</f>
        <v>0</v>
      </c>
      <c r="M18" s="15"/>
      <c r="N18" s="110">
        <f>M18+[1]APR!N55</f>
        <v>0</v>
      </c>
      <c r="O18" s="79"/>
      <c r="P18" s="81"/>
      <c r="Q18" s="109">
        <f>[1]APR!R55</f>
        <v>0</v>
      </c>
      <c r="R18" s="15"/>
      <c r="S18" s="110">
        <f>R18+[1]APR!S55</f>
        <v>0</v>
      </c>
      <c r="T18" s="14"/>
      <c r="U18" s="80"/>
      <c r="V18" s="111">
        <f>[1]APR!W55</f>
        <v>0</v>
      </c>
      <c r="W18" s="15"/>
      <c r="X18" s="110">
        <f>W18+[1]APR!X55</f>
        <v>0</v>
      </c>
      <c r="Y18" s="79"/>
      <c r="Z18" s="81"/>
      <c r="AA18" s="109">
        <f>[1]APR!AB55</f>
        <v>0</v>
      </c>
      <c r="AB18" s="15"/>
      <c r="AC18" s="110">
        <f>AB18+[1]APR!AC55</f>
        <v>0</v>
      </c>
      <c r="AD18" s="79"/>
      <c r="AE18" s="80"/>
      <c r="AF18" s="111">
        <f>[1]APR!AG55</f>
        <v>0</v>
      </c>
      <c r="AG18" s="15"/>
      <c r="AH18" s="110">
        <f>AG18+[1]APR!AH55</f>
        <v>0</v>
      </c>
      <c r="AI18" s="79"/>
      <c r="AJ18" s="81"/>
      <c r="AK18" s="109">
        <f>[1]APR!AL55</f>
        <v>0</v>
      </c>
      <c r="AL18" s="15"/>
      <c r="AM18" s="110">
        <f>AL18+[1]APR!AM55</f>
        <v>0</v>
      </c>
      <c r="AN18" s="79"/>
      <c r="AO18" s="80"/>
      <c r="AP18" s="111">
        <f>[1]APR!AQ55</f>
        <v>0</v>
      </c>
      <c r="AQ18" s="15"/>
      <c r="AR18" s="110">
        <f>AQ18+[1]APR!AR55</f>
        <v>0</v>
      </c>
      <c r="AS18" s="79"/>
      <c r="AT18" s="81"/>
      <c r="AU18" s="109">
        <f>[1]APR!AV55</f>
        <v>0</v>
      </c>
      <c r="AV18" s="15"/>
      <c r="AW18" s="110">
        <f>AV18+[1]APR!AW55</f>
        <v>0</v>
      </c>
      <c r="AX18" s="79"/>
      <c r="AY18" s="80"/>
      <c r="AZ18" s="109">
        <f>[1]APR!BA55</f>
        <v>0</v>
      </c>
      <c r="BA18" s="15"/>
      <c r="BB18" s="110">
        <f>BA18+[1]APR!BB55</f>
        <v>0</v>
      </c>
      <c r="BC18" s="79"/>
      <c r="BD18" s="80"/>
      <c r="BE18" s="109">
        <f>[1]APR!BF55</f>
        <v>0</v>
      </c>
      <c r="BF18" s="15"/>
      <c r="BG18" s="110">
        <f>BF18+[1]APR!BG55</f>
        <v>0</v>
      </c>
      <c r="BH18" s="79"/>
      <c r="BI18" s="80"/>
      <c r="BJ18" s="109">
        <f>[1]APR!BK55</f>
        <v>0</v>
      </c>
      <c r="BK18" s="15"/>
      <c r="BL18" s="110">
        <f>BK18+[1]APR!BL55</f>
        <v>0</v>
      </c>
      <c r="BM18" s="79"/>
      <c r="BN18" s="25"/>
      <c r="BO18" s="111">
        <f>[1]APR!BP55</f>
        <v>0</v>
      </c>
      <c r="BP18" s="15"/>
      <c r="BQ18" s="17">
        <f>BP18+[1]APR!BQ55</f>
        <v>0</v>
      </c>
    </row>
    <row r="19" spans="1:69" x14ac:dyDescent="0.2">
      <c r="A19" s="123"/>
      <c r="B19" s="127"/>
      <c r="C19" s="115" t="s">
        <v>35</v>
      </c>
      <c r="D19" s="23"/>
      <c r="E19" s="24"/>
      <c r="F19" s="25"/>
      <c r="G19" s="109">
        <f>[1]APR!H56</f>
        <v>0</v>
      </c>
      <c r="H19" s="15"/>
      <c r="I19" s="110">
        <f>H19+[1]APR!I56</f>
        <v>0</v>
      </c>
      <c r="J19" s="79"/>
      <c r="K19" s="80"/>
      <c r="L19" s="111">
        <f>[1]APR!M56</f>
        <v>0</v>
      </c>
      <c r="M19" s="15"/>
      <c r="N19" s="110">
        <f>M19+[1]APR!N56</f>
        <v>0</v>
      </c>
      <c r="O19" s="79"/>
      <c r="P19" s="81"/>
      <c r="Q19" s="109">
        <f>[1]APR!R56</f>
        <v>0</v>
      </c>
      <c r="R19" s="15"/>
      <c r="S19" s="110">
        <f>R19+[1]APR!S56</f>
        <v>0</v>
      </c>
      <c r="T19" s="14"/>
      <c r="U19" s="80"/>
      <c r="V19" s="111">
        <f>[1]APR!W56</f>
        <v>0</v>
      </c>
      <c r="W19" s="15"/>
      <c r="X19" s="110">
        <f>W19+[1]APR!X56</f>
        <v>0</v>
      </c>
      <c r="Y19" s="79"/>
      <c r="Z19" s="81"/>
      <c r="AA19" s="109">
        <f>[1]APR!AB56</f>
        <v>0</v>
      </c>
      <c r="AB19" s="15"/>
      <c r="AC19" s="110">
        <f>AB19+[1]APR!AC56</f>
        <v>0</v>
      </c>
      <c r="AD19" s="79"/>
      <c r="AE19" s="80"/>
      <c r="AF19" s="111">
        <f>[1]APR!AG56</f>
        <v>0</v>
      </c>
      <c r="AG19" s="15"/>
      <c r="AH19" s="110">
        <f>AG19+[1]APR!AH56</f>
        <v>0</v>
      </c>
      <c r="AI19" s="79"/>
      <c r="AJ19" s="81"/>
      <c r="AK19" s="109">
        <f>[1]APR!AL56</f>
        <v>0</v>
      </c>
      <c r="AL19" s="15"/>
      <c r="AM19" s="110">
        <f>AL19+[1]APR!AM56</f>
        <v>0</v>
      </c>
      <c r="AN19" s="79"/>
      <c r="AO19" s="80"/>
      <c r="AP19" s="111">
        <f>[1]APR!AQ56</f>
        <v>0</v>
      </c>
      <c r="AQ19" s="15"/>
      <c r="AR19" s="110">
        <f>AQ19+[1]APR!AR56</f>
        <v>0</v>
      </c>
      <c r="AS19" s="79"/>
      <c r="AT19" s="81"/>
      <c r="AU19" s="109">
        <f>[1]APR!AV56</f>
        <v>0</v>
      </c>
      <c r="AV19" s="15"/>
      <c r="AW19" s="110">
        <f>AV19+[1]APR!AW56</f>
        <v>0</v>
      </c>
      <c r="AX19" s="79"/>
      <c r="AY19" s="80"/>
      <c r="AZ19" s="109">
        <f>[1]APR!BA56</f>
        <v>0</v>
      </c>
      <c r="BA19" s="15"/>
      <c r="BB19" s="110">
        <f>BA19+[1]APR!BB56</f>
        <v>0</v>
      </c>
      <c r="BC19" s="79"/>
      <c r="BD19" s="80"/>
      <c r="BE19" s="109">
        <f>[1]APR!BF56</f>
        <v>0</v>
      </c>
      <c r="BF19" s="15"/>
      <c r="BG19" s="110">
        <f>BF19+[1]APR!BG56</f>
        <v>0</v>
      </c>
      <c r="BH19" s="79"/>
      <c r="BI19" s="80"/>
      <c r="BJ19" s="109">
        <f>[1]APR!BK56</f>
        <v>0</v>
      </c>
      <c r="BK19" s="15"/>
      <c r="BL19" s="110">
        <f>BK19+[1]APR!BL56</f>
        <v>0</v>
      </c>
      <c r="BM19" s="79"/>
      <c r="BN19" s="25"/>
      <c r="BO19" s="111">
        <f>[1]APR!BP56</f>
        <v>0</v>
      </c>
      <c r="BP19" s="15"/>
      <c r="BQ19" s="17">
        <f>BP19+[1]APR!BQ56</f>
        <v>0</v>
      </c>
    </row>
    <row r="20" spans="1:69" x14ac:dyDescent="0.2">
      <c r="A20" s="123"/>
      <c r="B20" s="127"/>
      <c r="C20" s="112" t="s">
        <v>36</v>
      </c>
      <c r="D20" s="26">
        <f>SUM(D17:D19)</f>
        <v>1000</v>
      </c>
      <c r="E20" s="27">
        <f>SUM(E17:E19)</f>
        <v>200</v>
      </c>
      <c r="F20" s="21">
        <f>SUM(F17:F19)</f>
        <v>922</v>
      </c>
      <c r="G20" s="78">
        <f>[1]APR!H57</f>
        <v>64</v>
      </c>
      <c r="H20" s="22">
        <f>SUM(H17:H19)</f>
        <v>72</v>
      </c>
      <c r="I20" s="77">
        <f>H20+[1]APR!I57</f>
        <v>356</v>
      </c>
      <c r="J20" s="77">
        <f>I20/D20*100</f>
        <v>35.6</v>
      </c>
      <c r="K20" s="132"/>
      <c r="L20" s="76">
        <f>[1]APR!M57</f>
        <v>85</v>
      </c>
      <c r="M20" s="22">
        <f>SUM(M17:M19)</f>
        <v>69</v>
      </c>
      <c r="N20" s="77">
        <f>M20+[1]APR!N57</f>
        <v>360</v>
      </c>
      <c r="O20" s="77">
        <f>+N20/D20*100</f>
        <v>36</v>
      </c>
      <c r="P20" s="133"/>
      <c r="Q20" s="78">
        <f>[1]APR!R57</f>
        <v>68</v>
      </c>
      <c r="R20" s="22">
        <f>SUM(R17:R19)</f>
        <v>63</v>
      </c>
      <c r="S20" s="77">
        <f>R20+[1]APR!S57</f>
        <v>320</v>
      </c>
      <c r="T20" s="19">
        <f t="shared" si="0"/>
        <v>32</v>
      </c>
      <c r="U20" s="132"/>
      <c r="V20" s="76">
        <f>[1]APR!W57</f>
        <v>11</v>
      </c>
      <c r="W20" s="22">
        <f>SUM(W17:W19)</f>
        <v>23</v>
      </c>
      <c r="X20" s="77">
        <f>W20+[1]APR!X57</f>
        <v>90</v>
      </c>
      <c r="Y20" s="77">
        <f>X20/D20*100</f>
        <v>9</v>
      </c>
      <c r="Z20" s="133"/>
      <c r="AA20" s="78">
        <f>[1]APR!AB57</f>
        <v>11</v>
      </c>
      <c r="AB20" s="22">
        <f>SUM(AB17:AB19)</f>
        <v>23</v>
      </c>
      <c r="AC20" s="77">
        <f>AB20+[1]APR!AC57</f>
        <v>101</v>
      </c>
      <c r="AD20" s="77">
        <f>AC20/D20*100</f>
        <v>10.100000000000001</v>
      </c>
      <c r="AE20" s="132"/>
      <c r="AF20" s="76">
        <f>[1]APR!AG57</f>
        <v>13</v>
      </c>
      <c r="AG20" s="22">
        <f>SUM(AG17:AG19)</f>
        <v>26</v>
      </c>
      <c r="AH20" s="77">
        <f>AG20+[1]APR!AH57</f>
        <v>88</v>
      </c>
      <c r="AI20" s="77">
        <f>AH20/E20*100</f>
        <v>44</v>
      </c>
      <c r="AJ20" s="133"/>
      <c r="AK20" s="78">
        <f>[1]APR!AL57</f>
        <v>71</v>
      </c>
      <c r="AL20" s="22">
        <f>SUM(AL17:AL19)</f>
        <v>67</v>
      </c>
      <c r="AM20" s="77">
        <f>AL20+[1]APR!AM57</f>
        <v>318</v>
      </c>
      <c r="AN20" s="77">
        <f>AM20/F20*100</f>
        <v>34.490238611713664</v>
      </c>
      <c r="AO20" s="132"/>
      <c r="AP20" s="76">
        <f>[1]APR!AQ57</f>
        <v>71</v>
      </c>
      <c r="AQ20" s="22">
        <f>SUM(AQ17:AQ19)</f>
        <v>67</v>
      </c>
      <c r="AR20" s="77">
        <f>AQ20+[1]APR!AR57</f>
        <v>318</v>
      </c>
      <c r="AS20" s="77">
        <f>AR20/F20*100</f>
        <v>34.490238611713664</v>
      </c>
      <c r="AT20" s="133"/>
      <c r="AU20" s="78">
        <f>[1]APR!AV57</f>
        <v>72</v>
      </c>
      <c r="AV20" s="22">
        <f>SUM(AV17:AV19)</f>
        <v>64</v>
      </c>
      <c r="AW20" s="77">
        <f>AV20+[1]APR!AW57</f>
        <v>314</v>
      </c>
      <c r="AX20" s="77">
        <f>AW20/F17*100</f>
        <v>34.05639913232104</v>
      </c>
      <c r="AY20" s="132"/>
      <c r="AZ20" s="78">
        <f>[1]APR!BA57</f>
        <v>74</v>
      </c>
      <c r="BA20" s="22">
        <f>SUM(BA17:BA19)</f>
        <v>61</v>
      </c>
      <c r="BB20" s="77">
        <f>BA20+[1]APR!BB57</f>
        <v>312</v>
      </c>
      <c r="BC20" s="77">
        <f>BB20/F17*100</f>
        <v>33.839479392624725</v>
      </c>
      <c r="BD20" s="132"/>
      <c r="BE20" s="78">
        <f>[1]APR!BF57</f>
        <v>80</v>
      </c>
      <c r="BF20" s="22">
        <f>SUM(BF17:BF19)</f>
        <v>58</v>
      </c>
      <c r="BG20" s="77">
        <f>BF20+[1]APR!BG57</f>
        <v>313</v>
      </c>
      <c r="BH20" s="77">
        <f>BG20/F17*100</f>
        <v>33.947939262472886</v>
      </c>
      <c r="BI20" s="132"/>
      <c r="BJ20" s="78">
        <f>[1]APR!BK57</f>
        <v>72</v>
      </c>
      <c r="BK20" s="22">
        <f>SUM(BK17:BK19)</f>
        <v>58</v>
      </c>
      <c r="BL20" s="77">
        <f>BK20+[1]APR!BL57</f>
        <v>305</v>
      </c>
      <c r="BM20" s="77">
        <f>BL20/F20*100</f>
        <v>33.080260303687638</v>
      </c>
      <c r="BN20" s="20"/>
      <c r="BO20" s="76">
        <f>[1]APR!BP57</f>
        <v>70</v>
      </c>
      <c r="BP20" s="22">
        <f>SUM(BP17:BP19)</f>
        <v>65</v>
      </c>
      <c r="BQ20" s="113">
        <f>BP20+[1]APR!BQ57</f>
        <v>320</v>
      </c>
    </row>
    <row r="21" spans="1:69" x14ac:dyDescent="0.2">
      <c r="A21" s="123"/>
      <c r="B21" s="127"/>
      <c r="C21" s="116" t="s">
        <v>37</v>
      </c>
      <c r="D21" s="23"/>
      <c r="E21" s="24"/>
      <c r="F21" s="25"/>
      <c r="G21" s="109">
        <f>[1]APR!H58</f>
        <v>0</v>
      </c>
      <c r="H21" s="15"/>
      <c r="I21" s="110">
        <f>H21+[1]APR!I58</f>
        <v>0</v>
      </c>
      <c r="J21" s="79"/>
      <c r="K21" s="80"/>
      <c r="L21" s="111">
        <f>[1]APR!M58</f>
        <v>0</v>
      </c>
      <c r="M21" s="15"/>
      <c r="N21" s="110">
        <f>M21+[1]APR!N58</f>
        <v>0</v>
      </c>
      <c r="O21" s="79"/>
      <c r="P21" s="81"/>
      <c r="Q21" s="109">
        <f>[1]APR!R58</f>
        <v>0</v>
      </c>
      <c r="R21" s="15"/>
      <c r="S21" s="110">
        <f>R21+[1]APR!S58</f>
        <v>0</v>
      </c>
      <c r="T21" s="14"/>
      <c r="U21" s="80"/>
      <c r="V21" s="111">
        <f>[1]APR!W58</f>
        <v>0</v>
      </c>
      <c r="W21" s="15"/>
      <c r="X21" s="110">
        <f>W21+[1]APR!X58</f>
        <v>0</v>
      </c>
      <c r="Y21" s="79"/>
      <c r="Z21" s="81"/>
      <c r="AA21" s="109">
        <f>[1]APR!AB58</f>
        <v>0</v>
      </c>
      <c r="AB21" s="15"/>
      <c r="AC21" s="110">
        <f>AB21+[1]APR!AC58</f>
        <v>0</v>
      </c>
      <c r="AD21" s="79"/>
      <c r="AE21" s="80"/>
      <c r="AF21" s="111">
        <f>[1]APR!AG58</f>
        <v>0</v>
      </c>
      <c r="AG21" s="15"/>
      <c r="AH21" s="110">
        <f>AG21+[1]APR!AH58</f>
        <v>0</v>
      </c>
      <c r="AI21" s="79"/>
      <c r="AJ21" s="81"/>
      <c r="AK21" s="109">
        <f>[1]APR!AL58</f>
        <v>0</v>
      </c>
      <c r="AL21" s="15"/>
      <c r="AM21" s="110">
        <f>AL21+[1]APR!AM58</f>
        <v>0</v>
      </c>
      <c r="AN21" s="79"/>
      <c r="AO21" s="80"/>
      <c r="AP21" s="111">
        <f>[1]APR!AQ58</f>
        <v>0</v>
      </c>
      <c r="AQ21" s="15"/>
      <c r="AR21" s="110">
        <f>AQ21+[1]APR!AR58</f>
        <v>0</v>
      </c>
      <c r="AS21" s="79"/>
      <c r="AT21" s="81"/>
      <c r="AU21" s="109">
        <f>[1]APR!AV58</f>
        <v>0</v>
      </c>
      <c r="AV21" s="15"/>
      <c r="AW21" s="110">
        <f>AV21+[1]APR!AW58</f>
        <v>0</v>
      </c>
      <c r="AX21" s="79"/>
      <c r="AY21" s="80"/>
      <c r="AZ21" s="109">
        <f>[1]APR!BA58</f>
        <v>0</v>
      </c>
      <c r="BA21" s="15"/>
      <c r="BB21" s="110">
        <f>BA21+[1]APR!BB58</f>
        <v>0</v>
      </c>
      <c r="BC21" s="79"/>
      <c r="BD21" s="80"/>
      <c r="BE21" s="109">
        <f>[1]APR!BF58</f>
        <v>0</v>
      </c>
      <c r="BF21" s="15"/>
      <c r="BG21" s="110">
        <f>BF21+[1]APR!BG58</f>
        <v>0</v>
      </c>
      <c r="BH21" s="79"/>
      <c r="BI21" s="80"/>
      <c r="BJ21" s="109">
        <f>[1]APR!BK58</f>
        <v>0</v>
      </c>
      <c r="BK21" s="15"/>
      <c r="BL21" s="110">
        <f>BK21+[1]APR!BL58</f>
        <v>0</v>
      </c>
      <c r="BM21" s="79"/>
      <c r="BN21" s="25"/>
      <c r="BO21" s="111">
        <f>[1]APR!BP58</f>
        <v>0</v>
      </c>
      <c r="BP21" s="15"/>
      <c r="BQ21" s="17">
        <f>BP21+[1]APR!BQ58</f>
        <v>0</v>
      </c>
    </row>
    <row r="22" spans="1:69" ht="13.5" thickBot="1" x14ac:dyDescent="0.25">
      <c r="A22" s="124"/>
      <c r="B22" s="129"/>
      <c r="C22" s="117" t="s">
        <v>38</v>
      </c>
      <c r="D22" s="28"/>
      <c r="E22" s="29"/>
      <c r="F22" s="30"/>
      <c r="G22" s="118">
        <f>[1]APR!H59</f>
        <v>0</v>
      </c>
      <c r="H22" s="31"/>
      <c r="I22" s="119">
        <f>H22+[1]APR!I59</f>
        <v>0</v>
      </c>
      <c r="J22" s="82"/>
      <c r="K22" s="83"/>
      <c r="L22" s="120">
        <f>[1]APR!M59</f>
        <v>0</v>
      </c>
      <c r="M22" s="31"/>
      <c r="N22" s="119">
        <f>M22+[1]APR!N59</f>
        <v>0</v>
      </c>
      <c r="O22" s="82"/>
      <c r="P22" s="84"/>
      <c r="Q22" s="118">
        <f>[1]APR!R59</f>
        <v>0</v>
      </c>
      <c r="R22" s="31"/>
      <c r="S22" s="119">
        <f>R22+[1]APR!S59</f>
        <v>0</v>
      </c>
      <c r="T22" s="32"/>
      <c r="U22" s="83"/>
      <c r="V22" s="120">
        <f>[1]APR!W59</f>
        <v>0</v>
      </c>
      <c r="W22" s="31"/>
      <c r="X22" s="119">
        <f>W22+[1]APR!X59</f>
        <v>0</v>
      </c>
      <c r="Y22" s="82"/>
      <c r="Z22" s="84"/>
      <c r="AA22" s="118">
        <f>[1]APR!AB59</f>
        <v>0</v>
      </c>
      <c r="AB22" s="31"/>
      <c r="AC22" s="119">
        <f>AB22+[1]APR!AC59</f>
        <v>0</v>
      </c>
      <c r="AD22" s="82"/>
      <c r="AE22" s="83"/>
      <c r="AF22" s="120">
        <f>[1]APR!AG59</f>
        <v>0</v>
      </c>
      <c r="AG22" s="31"/>
      <c r="AH22" s="119">
        <f>AG22+[1]APR!AH59</f>
        <v>0</v>
      </c>
      <c r="AI22" s="82"/>
      <c r="AJ22" s="84"/>
      <c r="AK22" s="118">
        <f>[1]APR!AL59</f>
        <v>0</v>
      </c>
      <c r="AL22" s="31"/>
      <c r="AM22" s="119">
        <f>AL22+[1]APR!AM59</f>
        <v>0</v>
      </c>
      <c r="AN22" s="82"/>
      <c r="AO22" s="83"/>
      <c r="AP22" s="120">
        <f>[1]APR!AQ59</f>
        <v>0</v>
      </c>
      <c r="AQ22" s="31"/>
      <c r="AR22" s="119">
        <f>AQ22+[1]APR!AR59</f>
        <v>0</v>
      </c>
      <c r="AS22" s="82"/>
      <c r="AT22" s="84"/>
      <c r="AU22" s="118">
        <f>[1]APR!AV59</f>
        <v>0</v>
      </c>
      <c r="AV22" s="31"/>
      <c r="AW22" s="119">
        <f>AV22+[1]APR!AW59</f>
        <v>0</v>
      </c>
      <c r="AX22" s="82"/>
      <c r="AY22" s="83"/>
      <c r="AZ22" s="118">
        <f>[1]APR!BA59</f>
        <v>0</v>
      </c>
      <c r="BA22" s="31"/>
      <c r="BB22" s="119">
        <f>BA22+[1]APR!BB59</f>
        <v>0</v>
      </c>
      <c r="BC22" s="82"/>
      <c r="BD22" s="83"/>
      <c r="BE22" s="118">
        <f>[1]APR!BF59</f>
        <v>0</v>
      </c>
      <c r="BF22" s="31"/>
      <c r="BG22" s="119">
        <f>BF22+[1]APR!BG59</f>
        <v>0</v>
      </c>
      <c r="BH22" s="82"/>
      <c r="BI22" s="83"/>
      <c r="BJ22" s="118">
        <f>[1]APR!BK59</f>
        <v>0</v>
      </c>
      <c r="BK22" s="31"/>
      <c r="BL22" s="119">
        <f>BK22+[1]APR!BL59</f>
        <v>0</v>
      </c>
      <c r="BM22" s="82"/>
      <c r="BN22" s="30"/>
      <c r="BO22" s="120">
        <f>[1]APR!BP59</f>
        <v>0</v>
      </c>
      <c r="BP22" s="31"/>
      <c r="BQ22" s="121">
        <f>BP22+[1]APR!BQ59</f>
        <v>0</v>
      </c>
    </row>
    <row r="47" spans="44:60" x14ac:dyDescent="0.2">
      <c r="AR47" s="34" t="s">
        <v>44</v>
      </c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</row>
    <row r="48" spans="44:60" x14ac:dyDescent="0.2">
      <c r="AR48" s="35" t="s">
        <v>45</v>
      </c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</row>
    <row r="49" spans="44:60" x14ac:dyDescent="0.2"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</row>
    <row r="50" spans="44:60" x14ac:dyDescent="0.2">
      <c r="AR50" s="37" t="s">
        <v>46</v>
      </c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44:60" x14ac:dyDescent="0.2">
      <c r="AR51" s="35" t="s">
        <v>47</v>
      </c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</row>
  </sheetData>
  <mergeCells count="88">
    <mergeCell ref="AR50:BH50"/>
    <mergeCell ref="AR51:BH51"/>
    <mergeCell ref="AR47:BH47"/>
    <mergeCell ref="AR48:BH48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2023-02-21T06:15:32Z</dcterms:modified>
</cp:coreProperties>
</file>