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087FC52D-F690-4FC4-B9A0-8DA218532F6C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O68" i="1"/>
  <c r="Q68" i="1" s="1"/>
  <c r="M68" i="1"/>
  <c r="L68" i="1"/>
  <c r="J68" i="1"/>
  <c r="I68" i="1"/>
  <c r="G68" i="1"/>
  <c r="F68" i="1"/>
  <c r="H68" i="1" s="1"/>
  <c r="D68" i="1"/>
  <c r="C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E68" i="1" l="1"/>
  <c r="N68" i="1"/>
  <c r="K68" i="1"/>
  <c r="R26" i="1"/>
  <c r="R12" i="1"/>
  <c r="R61" i="1"/>
  <c r="R54" i="1"/>
  <c r="R5" i="1"/>
  <c r="R40" i="1"/>
  <c r="R47" i="1"/>
  <c r="R33" i="1"/>
  <c r="R19" i="1"/>
</calcChain>
</file>

<file path=xl/sharedStrings.xml><?xml version="1.0" encoding="utf-8"?>
<sst xmlns="http://schemas.openxmlformats.org/spreadsheetml/2006/main" count="35" uniqueCount="23">
  <si>
    <t>NAMA
KELURAHAN</t>
  </si>
  <si>
    <t>NAMA
POSYANDU</t>
  </si>
  <si>
    <t>DESEMBER</t>
  </si>
  <si>
    <t>STATUS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</si>
  <si>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</si>
  <si>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</si>
  <si>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</si>
  <si>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</si>
  <si>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</si>
  <si>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</si>
  <si>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</si>
  <si>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</si>
  <si>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</si>
  <si>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BALEARJOSARI</t>
  </si>
  <si>
    <t>KENANGA
DEWANATA 1</t>
  </si>
  <si>
    <t xml:space="preserve">MELATI
DEWANATA IIA
</t>
  </si>
  <si>
    <t xml:space="preserve">NUSA INDAH
DEWANATA IIB
</t>
  </si>
  <si>
    <t>MAWAR
DEWANATA III</t>
  </si>
  <si>
    <t>BOUGENVILE</t>
  </si>
  <si>
    <t>GLADIOL DEWANATA IV</t>
  </si>
  <si>
    <t>SERUNI
DEWANATA V</t>
  </si>
  <si>
    <t>TERATAI
DEWANATA VI</t>
  </si>
  <si>
    <t xml:space="preserve">ANGGREK
DEWANATA VII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</si>
</sst>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63F2BE"/>
        <bgColor rgb="FF63F2BE"/>
      </patternFill>
    </fill>
    <fill>
      <patternFill patternType="solid">
        <fgColor rgb="FFF7CAAC"/>
        <bgColor rgb="FFF7CAAC"/>
      </patternFill>
    </fill>
    <fill>
      <patternFill patternType="solid">
        <fgColor rgb="FFA5A5A5"/>
        <bgColor rgb="FFA5A5A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3" fillId="4" borderId="11" xfId="0" applyFont="1" applyFill="1" applyBorder="1"/>
    <xf numFmtId="0" fontId="2" fillId="4" borderId="11" xfId="0" applyFont="1" applyFill="1" applyBorder="1" applyAlignment="1">
      <alignment horizontal="center" vertical="center"/>
    </xf>
    <xf numFmtId="9" fontId="2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7" xfId="0" applyFont="1" applyBorder="1"/>
    <xf numFmtId="0" fontId="4" fillId="0" borderId="12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/>
    <xf numFmtId="49" fontId="8" fillId="2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2"/>
  <sheetViews>
    <sheetView tabSelected="1" workbookViewId="0">
      <selection activeCell="G12" sqref="G12:G18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31" t="s">
        <v>0</v>
      </c>
      <c r="B1" s="31" t="s">
        <v>1</v>
      </c>
      <c r="C1" s="27" t="s">
        <v>2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8"/>
      <c r="R1" s="29" t="s">
        <v>3</v>
      </c>
    </row>
    <row r="2" spans="1:18" ht="45" customHeight="1">
      <c r="A2" s="13"/>
      <c r="B2" s="13"/>
      <c r="C2" s="22" t="s">
        <v>5</v>
      </c>
      <c r="D2" s="23"/>
      <c r="E2" s="24"/>
      <c r="F2" s="25" t="s">
        <v>6</v>
      </c>
      <c r="G2" s="23"/>
      <c r="H2" s="24"/>
      <c r="I2" s="25" t="s">
        <v>7</v>
      </c>
      <c r="J2" s="23"/>
      <c r="K2" s="24"/>
      <c r="L2" s="25" t="s">
        <v>8</v>
      </c>
      <c r="M2" s="23"/>
      <c r="N2" s="24"/>
      <c r="O2" s="25" t="s">
        <v>9</v>
      </c>
      <c r="P2" s="23"/>
      <c r="Q2" s="24"/>
      <c r="R2" s="26"/>
    </row>
    <row r="3" spans="1:18" ht="51.75" customHeight="1">
      <c r="A3" s="13"/>
      <c r="B3" s="13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30"/>
    </row>
    <row r="4" spans="1:18" ht="27" customHeight="1">
      <c r="A4" s="14"/>
      <c r="B4" s="14"/>
      <c r="C4" s="19" t="s">
        <v>12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customHeight="1">
      <c r="A5" s="20" t="s">
        <v>13</v>
      </c>
      <c r="B5" s="21" t="s">
        <v>14</v>
      </c>
      <c r="C5" s="16">
        <v>3</v>
      </c>
      <c r="D5" s="16">
        <v>3</v>
      </c>
      <c r="E5" s="15">
        <f>IFERROR(C5/D5,0%)</f>
        <v>1</v>
      </c>
      <c r="F5" s="16">
        <v>61</v>
      </c>
      <c r="G5" s="16">
        <v>63</v>
      </c>
      <c r="H5" s="15">
        <f>IFERROR(F5/G5,0%)</f>
        <v>0.96825396825396826</v>
      </c>
      <c r="I5" s="16">
        <v>100</v>
      </c>
      <c r="J5" s="16">
        <v>160</v>
      </c>
      <c r="K5" s="15">
        <f>IFERROR(I5/J5,0%)</f>
        <v>0.625</v>
      </c>
      <c r="L5" s="16">
        <v>80</v>
      </c>
      <c r="M5" s="16">
        <v>510</v>
      </c>
      <c r="N5" s="15">
        <f>IFERROR(L5/M5,0%)</f>
        <v>0.15686274509803921</v>
      </c>
      <c r="O5" s="16">
        <v>65</v>
      </c>
      <c r="P5" s="16">
        <v>145</v>
      </c>
      <c r="Q5" s="15">
        <f>IFERROR(O5/P5,0%)</f>
        <v>0.44827586206896552</v>
      </c>
      <c r="R5" s="12" t="str">
        <f>IF(AND(E5&gt;=100%,H5&gt;=85%,K5&gt;=50%,N5&gt;=50%,Q5&gt;=50%),"MEMENUHI","TIDAK MEMENUHI")</f>
        <v>TIDAK MEMENUHI</v>
      </c>
    </row>
    <row r="6" spans="1:18" ht="15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5.7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5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5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5.75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5.75" customHeight="1">
      <c r="A12" s="13"/>
      <c r="B12" s="17" t="s">
        <v>15</v>
      </c>
      <c r="C12" s="16">
        <v>4</v>
      </c>
      <c r="D12" s="16">
        <v>4</v>
      </c>
      <c r="E12" s="15">
        <f>IFERROR(C12/D12,0%)</f>
        <v>1</v>
      </c>
      <c r="F12" s="16">
        <v>80</v>
      </c>
      <c r="G12" s="16">
        <v>80</v>
      </c>
      <c r="H12" s="15">
        <f>IFERROR(F12/G12,0%)</f>
        <v>1</v>
      </c>
      <c r="I12" s="16">
        <v>157</v>
      </c>
      <c r="J12" s="16">
        <v>157</v>
      </c>
      <c r="K12" s="15">
        <f>IFERROR(I12/J12,0%)</f>
        <v>1</v>
      </c>
      <c r="L12" s="16">
        <v>553</v>
      </c>
      <c r="M12" s="16">
        <v>553</v>
      </c>
      <c r="N12" s="15">
        <f>IFERROR(L12/M12,0%)</f>
        <v>1</v>
      </c>
      <c r="O12" s="16">
        <v>100</v>
      </c>
      <c r="P12" s="16">
        <v>100</v>
      </c>
      <c r="Q12" s="15">
        <f>IFERROR(O12/P12,0%)</f>
        <v>1</v>
      </c>
      <c r="R12" s="12" t="str">
        <f>IF(AND(E12&gt;=100%,H12&gt;=85%,K12&gt;=50%,N12&gt;=50%,Q12&gt;=50%),"MEMENUHI","TIDAK MEMENUHI")</f>
        <v>MEMENUHI</v>
      </c>
    </row>
    <row r="13" spans="1:18" ht="15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5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5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5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5.75" customHeight="1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5.75" customHeight="1">
      <c r="A19" s="13"/>
      <c r="B19" s="17" t="s">
        <v>16</v>
      </c>
      <c r="C19" s="16">
        <v>4</v>
      </c>
      <c r="D19" s="16">
        <v>4</v>
      </c>
      <c r="E19" s="15">
        <f>IFERROR(C19/D19,0%)</f>
        <v>1</v>
      </c>
      <c r="F19" s="16">
        <v>60</v>
      </c>
      <c r="G19" s="16">
        <v>77</v>
      </c>
      <c r="H19" s="15">
        <f>IFERROR(F19/G19,0%)</f>
        <v>0.77922077922077926</v>
      </c>
      <c r="I19" s="16">
        <v>20</v>
      </c>
      <c r="J19" s="16">
        <v>176</v>
      </c>
      <c r="K19" s="15">
        <f>IFERROR(I19/J19,0%)</f>
        <v>0.11363636363636363</v>
      </c>
      <c r="L19" s="16">
        <v>15</v>
      </c>
      <c r="M19" s="16">
        <v>533</v>
      </c>
      <c r="N19" s="15">
        <f>IFERROR(L19/M19,0%)</f>
        <v>2.8142589118198873E-2</v>
      </c>
      <c r="O19" s="16">
        <v>14</v>
      </c>
      <c r="P19" s="16">
        <v>109</v>
      </c>
      <c r="Q19" s="15">
        <f>IFERROR(O19/P19,0%)</f>
        <v>0.12844036697247707</v>
      </c>
      <c r="R19" s="12" t="str">
        <f>IF(AND(E19&gt;=100%,H19&gt;=85%,K19&gt;=50%,N19&gt;=50%,Q19&gt;=50%),"MEMENUHI","TIDAK MEMENUHI")</f>
        <v>TIDAK MEMENUHI</v>
      </c>
    </row>
    <row r="20" spans="1:18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5.75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ht="15.75" customHeight="1">
      <c r="A26" s="13"/>
      <c r="B26" s="17" t="s">
        <v>17</v>
      </c>
      <c r="C26" s="16">
        <v>4</v>
      </c>
      <c r="D26" s="16">
        <v>4</v>
      </c>
      <c r="E26" s="15">
        <f>IFERROR(C26/D26,0%)</f>
        <v>1</v>
      </c>
      <c r="F26" s="16">
        <v>63</v>
      </c>
      <c r="G26" s="16">
        <v>63</v>
      </c>
      <c r="H26" s="15">
        <f>IFERROR(F26/G26,0%)</f>
        <v>1</v>
      </c>
      <c r="I26" s="16">
        <v>22</v>
      </c>
      <c r="J26" s="16">
        <v>22</v>
      </c>
      <c r="K26" s="15">
        <f>IFERROR(I26/J26,0%)</f>
        <v>1</v>
      </c>
      <c r="L26" s="16">
        <v>52</v>
      </c>
      <c r="M26" s="16">
        <v>52</v>
      </c>
      <c r="N26" s="15">
        <f>IFERROR(L26/M26,0%)</f>
        <v>1</v>
      </c>
      <c r="O26" s="16">
        <v>6</v>
      </c>
      <c r="P26" s="16">
        <v>6</v>
      </c>
      <c r="Q26" s="15">
        <f>IFERROR(O26/P26,0%)</f>
        <v>1</v>
      </c>
      <c r="R26" s="12" t="str">
        <f>IF(AND(E26&gt;=100%,H26&gt;=85%,K26&gt;=50%,N26&gt;=50%,Q26&gt;=50%),"MEMENUHI","TIDAK MEMENUHI")</f>
        <v>MEMENUHI</v>
      </c>
    </row>
    <row r="27" spans="1:18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.75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5.75" customHeight="1">
      <c r="A33" s="13"/>
      <c r="B33" s="17" t="s">
        <v>18</v>
      </c>
      <c r="C33" s="16">
        <v>2</v>
      </c>
      <c r="D33" s="16">
        <v>2</v>
      </c>
      <c r="E33" s="15">
        <f>IFERROR(C33/D33,0%)</f>
        <v>1</v>
      </c>
      <c r="F33" s="16">
        <v>95</v>
      </c>
      <c r="G33" s="16">
        <v>116</v>
      </c>
      <c r="H33" s="15">
        <f>IFERROR(F33/G33,0%)</f>
        <v>0.81896551724137934</v>
      </c>
      <c r="I33" s="16">
        <v>10</v>
      </c>
      <c r="J33" s="16">
        <v>170</v>
      </c>
      <c r="K33" s="15">
        <f>IFERROR(I33/J33,0%)</f>
        <v>5.8823529411764705E-2</v>
      </c>
      <c r="L33" s="16">
        <v>234</v>
      </c>
      <c r="M33" s="16">
        <v>468</v>
      </c>
      <c r="N33" s="15">
        <f>IFERROR(L33/M33,0%)</f>
        <v>0.5</v>
      </c>
      <c r="O33" s="16">
        <v>30</v>
      </c>
      <c r="P33" s="16">
        <v>114</v>
      </c>
      <c r="Q33" s="15">
        <f>IFERROR(O33/P33,0%)</f>
        <v>0.26315789473684209</v>
      </c>
      <c r="R33" s="12" t="str">
        <f>IF(AND(E33&gt;=100%,H33&gt;=85%,K33&gt;=50%,N33&gt;=50%,Q33&gt;=50%),"MEMENUHI","TIDAK MEMENUHI")</f>
        <v>TIDAK MEMENUHI</v>
      </c>
    </row>
    <row r="34" spans="1:18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15.75" customHeight="1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5.75" customHeight="1">
      <c r="A40" s="13"/>
      <c r="B40" s="17" t="s">
        <v>19</v>
      </c>
      <c r="C40" s="16">
        <v>1</v>
      </c>
      <c r="D40" s="16">
        <v>1</v>
      </c>
      <c r="E40" s="15">
        <f>IFERROR(C40/D40,0%)</f>
        <v>1</v>
      </c>
      <c r="F40" s="16">
        <v>44</v>
      </c>
      <c r="G40" s="16">
        <v>44</v>
      </c>
      <c r="H40" s="15">
        <f>IFERROR(F40/G40,0%)</f>
        <v>1</v>
      </c>
      <c r="I40" s="16">
        <v>160</v>
      </c>
      <c r="J40" s="16">
        <v>160</v>
      </c>
      <c r="K40" s="15">
        <f>IFERROR(I40/J40,0%)</f>
        <v>1</v>
      </c>
      <c r="L40" s="16">
        <v>25</v>
      </c>
      <c r="M40" s="16">
        <v>440</v>
      </c>
      <c r="N40" s="15">
        <f>IFERROR(L40/M40,0%)</f>
        <v>5.6818181818181816E-2</v>
      </c>
      <c r="O40" s="16">
        <v>50</v>
      </c>
      <c r="P40" s="16">
        <v>189</v>
      </c>
      <c r="Q40" s="15">
        <f>IFERROR(O40/P40,0%)</f>
        <v>0.26455026455026454</v>
      </c>
      <c r="R40" s="12" t="str">
        <f>IF(AND(E40&gt;=100%,H40&gt;=85%,K40&gt;=50%,N40&gt;=50%,Q40&gt;=50%),"MEMENUHI","TIDAK MEMENUHI")</f>
        <v>TIDAK MEMENUHI</v>
      </c>
    </row>
    <row r="41" spans="1:18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5.75" customHeight="1">
      <c r="A47" s="13"/>
      <c r="B47" s="17" t="s">
        <v>20</v>
      </c>
      <c r="C47" s="16">
        <v>2</v>
      </c>
      <c r="D47" s="16">
        <v>2</v>
      </c>
      <c r="E47" s="15">
        <f>IFERROR(C47/D47,0%)</f>
        <v>1</v>
      </c>
      <c r="F47" s="16">
        <v>45</v>
      </c>
      <c r="G47" s="16">
        <v>45</v>
      </c>
      <c r="H47" s="15">
        <f>IFERROR(F47/G47,0%)</f>
        <v>1</v>
      </c>
      <c r="I47" s="16">
        <v>30</v>
      </c>
      <c r="J47" s="16">
        <v>53</v>
      </c>
      <c r="K47" s="15">
        <f>IFERROR(I47/J47,0%)</f>
        <v>0.56603773584905659</v>
      </c>
      <c r="L47" s="16">
        <v>150</v>
      </c>
      <c r="M47" s="16">
        <v>292</v>
      </c>
      <c r="N47" s="15">
        <f>IFERROR(L47/M47,0%)</f>
        <v>0.51369863013698636</v>
      </c>
      <c r="O47" s="16">
        <v>30</v>
      </c>
      <c r="P47" s="16">
        <v>68</v>
      </c>
      <c r="Q47" s="15">
        <f>IFERROR(O47/P47,0%)</f>
        <v>0.44117647058823528</v>
      </c>
      <c r="R47" s="12" t="str">
        <f>IF(AND(E47&gt;=100%,H47&gt;=85%,K47&gt;=50%,N47&gt;=50%,Q47&gt;=50%),"MEMENUHI","TIDAK MEMENUHI")</f>
        <v>TIDAK MEMENUHI</v>
      </c>
    </row>
    <row r="48" spans="1:18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</row>
    <row r="54" spans="1:18" ht="15.75" customHeight="1">
      <c r="A54" s="13"/>
      <c r="B54" s="17" t="s">
        <v>21</v>
      </c>
      <c r="C54" s="16">
        <v>2</v>
      </c>
      <c r="D54" s="16">
        <v>2</v>
      </c>
      <c r="E54" s="15">
        <f>IFERROR(C54/D54,0%)</f>
        <v>1</v>
      </c>
      <c r="F54" s="16">
        <v>42</v>
      </c>
      <c r="G54" s="16">
        <v>54</v>
      </c>
      <c r="H54" s="15">
        <f>IFERROR(F54/G54,0%)</f>
        <v>0.77777777777777779</v>
      </c>
      <c r="I54" s="16">
        <v>63</v>
      </c>
      <c r="J54" s="16">
        <v>108</v>
      </c>
      <c r="K54" s="15">
        <f>IFERROR(I54/J54,0%)</f>
        <v>0.58333333333333337</v>
      </c>
      <c r="L54" s="16">
        <v>74</v>
      </c>
      <c r="M54" s="16">
        <v>404</v>
      </c>
      <c r="N54" s="15">
        <f>IFERROR(L54/M54,0%)</f>
        <v>0.18316831683168316</v>
      </c>
      <c r="O54" s="16">
        <v>48</v>
      </c>
      <c r="P54" s="16">
        <v>83</v>
      </c>
      <c r="Q54" s="15">
        <f>IFERROR(O54/P54,0%)</f>
        <v>0.57831325301204817</v>
      </c>
      <c r="R54" s="12" t="str">
        <f>IF(AND(E54&gt;=100%,H54&gt;=85%,K54&gt;=50%,N54&gt;=50%,Q54&gt;=50%),"MEMENUHI","TIDAK MEMENUHI")</f>
        <v>TIDAK MEMENUHI</v>
      </c>
    </row>
    <row r="55" spans="1:18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  <row r="61" spans="1:18" ht="15.75" customHeight="1">
      <c r="A61" s="13"/>
      <c r="B61" s="17" t="s">
        <v>22</v>
      </c>
      <c r="C61" s="16">
        <v>2</v>
      </c>
      <c r="D61" s="16">
        <v>2</v>
      </c>
      <c r="E61" s="15">
        <f>IFERROR(C61/D61,0%)</f>
        <v>1</v>
      </c>
      <c r="F61" s="16">
        <v>33</v>
      </c>
      <c r="G61" s="16">
        <v>33</v>
      </c>
      <c r="H61" s="15">
        <f>IFERROR(F61/G61,0%)</f>
        <v>1</v>
      </c>
      <c r="I61" s="16">
        <v>67</v>
      </c>
      <c r="J61" s="16">
        <v>70</v>
      </c>
      <c r="K61" s="15">
        <f>IFERROR(I61/J61,0%)</f>
        <v>0.95714285714285718</v>
      </c>
      <c r="L61" s="16">
        <v>178</v>
      </c>
      <c r="M61" s="16">
        <v>178</v>
      </c>
      <c r="N61" s="15">
        <f>IFERROR(L61/M61,0%)</f>
        <v>1</v>
      </c>
      <c r="O61" s="16">
        <v>50</v>
      </c>
      <c r="P61" s="16">
        <v>50</v>
      </c>
      <c r="Q61" s="15">
        <f>IFERROR(O61/P61,0%)</f>
        <v>1</v>
      </c>
      <c r="R61" s="12" t="str">
        <f>IF(AND(E61&gt;=100%,H61&gt;=85%,K61&gt;=50%,N61&gt;=50%,Q61&gt;=50%),"MEMENUHI","TIDAK MEMENUHI")</f>
        <v>MEMENUHI</v>
      </c>
    </row>
    <row r="62" spans="1:18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ht="19.5" customHeight="1">
      <c r="A68" s="6"/>
      <c r="B68" s="6"/>
      <c r="C68" s="7">
        <f t="shared" ref="C68:D68" si="0">SUM(C5:C67)</f>
        <v>24</v>
      </c>
      <c r="D68" s="7">
        <f t="shared" si="0"/>
        <v>24</v>
      </c>
      <c r="E68" s="8">
        <f>C68/D68</f>
        <v>1</v>
      </c>
      <c r="F68" s="7">
        <f t="shared" ref="F68:G68" si="1">SUM(F5:F67)</f>
        <v>523</v>
      </c>
      <c r="G68" s="7">
        <f t="shared" si="1"/>
        <v>575</v>
      </c>
      <c r="H68" s="8">
        <f>F68/G68</f>
        <v>0.90956521739130436</v>
      </c>
      <c r="I68" s="7">
        <f t="shared" ref="I68:J68" si="2">SUM(I5:I67)</f>
        <v>629</v>
      </c>
      <c r="J68" s="7">
        <f t="shared" si="2"/>
        <v>1076</v>
      </c>
      <c r="K68" s="8">
        <f>I68/J68</f>
        <v>0.58457249070631967</v>
      </c>
      <c r="L68" s="7">
        <f t="shared" ref="L68:M68" si="3">SUM(L5:L67)</f>
        <v>1361</v>
      </c>
      <c r="M68" s="7">
        <f t="shared" si="3"/>
        <v>3430</v>
      </c>
      <c r="N68" s="8">
        <f>L68/M68</f>
        <v>0.39679300291545189</v>
      </c>
      <c r="O68" s="7">
        <f t="shared" ref="O68:P68" si="4">SUM(O5:O67)</f>
        <v>393</v>
      </c>
      <c r="P68" s="7">
        <f t="shared" si="4"/>
        <v>864</v>
      </c>
      <c r="Q68" s="8">
        <f>O68/P68</f>
        <v>0.4548611111111111</v>
      </c>
      <c r="R68" s="6"/>
    </row>
    <row r="69" spans="1:1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75" customHeight="1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5.75" customHeight="1">
      <c r="A76" s="2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1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1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1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1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1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1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1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1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1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1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1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1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1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1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1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1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1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1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1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1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1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1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</sheetData>
  <mergeCells count="168">
    <mergeCell ref="A1:A4"/>
    <mergeCell ref="B1:B4"/>
    <mergeCell ref="C1:Q1"/>
    <mergeCell ref="R1:R3"/>
    <mergeCell ref="C4:R4"/>
    <mergeCell ref="A5:A67"/>
    <mergeCell ref="B5:B11"/>
    <mergeCell ref="C2:E2"/>
    <mergeCell ref="F2:H2"/>
    <mergeCell ref="I2:K2"/>
    <mergeCell ref="L2:N2"/>
    <mergeCell ref="O2:Q2"/>
    <mergeCell ref="B12:B18"/>
    <mergeCell ref="M5:M11"/>
    <mergeCell ref="N5:N11"/>
    <mergeCell ref="O5:O11"/>
    <mergeCell ref="P5:P11"/>
    <mergeCell ref="Q5:Q11"/>
    <mergeCell ref="R5:R11"/>
    <mergeCell ref="G5:G11"/>
    <mergeCell ref="H5:H11"/>
    <mergeCell ref="I5:I11"/>
    <mergeCell ref="J5:J11"/>
    <mergeCell ref="K5:K11"/>
    <mergeCell ref="L5:L11"/>
    <mergeCell ref="C5:C11"/>
    <mergeCell ref="D5:D11"/>
    <mergeCell ref="E5:E11"/>
    <mergeCell ref="F5:F11"/>
    <mergeCell ref="B19:B25"/>
    <mergeCell ref="O12:O18"/>
    <mergeCell ref="P12:P18"/>
    <mergeCell ref="Q12:Q18"/>
    <mergeCell ref="R12:R18"/>
    <mergeCell ref="I12:I18"/>
    <mergeCell ref="J12:J18"/>
    <mergeCell ref="K12:K18"/>
    <mergeCell ref="L12:L18"/>
    <mergeCell ref="M12:M18"/>
    <mergeCell ref="N12:N18"/>
    <mergeCell ref="C12:C18"/>
    <mergeCell ref="D12:D18"/>
    <mergeCell ref="E12:E18"/>
    <mergeCell ref="F12:F18"/>
    <mergeCell ref="G12:G18"/>
    <mergeCell ref="H12:H18"/>
    <mergeCell ref="B26:B32"/>
    <mergeCell ref="N19:N25"/>
    <mergeCell ref="O19:O25"/>
    <mergeCell ref="P19:P25"/>
    <mergeCell ref="Q19:Q25"/>
    <mergeCell ref="R19:R25"/>
    <mergeCell ref="H19:H25"/>
    <mergeCell ref="I19:I25"/>
    <mergeCell ref="J19:J25"/>
    <mergeCell ref="K19:K25"/>
    <mergeCell ref="L19:L25"/>
    <mergeCell ref="M19:M25"/>
    <mergeCell ref="C19:C25"/>
    <mergeCell ref="D19:D25"/>
    <mergeCell ref="E19:E25"/>
    <mergeCell ref="F19:F25"/>
    <mergeCell ref="G19:G25"/>
    <mergeCell ref="Q26:Q32"/>
    <mergeCell ref="R26:R32"/>
    <mergeCell ref="B33:B39"/>
    <mergeCell ref="K26:K32"/>
    <mergeCell ref="L26:L32"/>
    <mergeCell ref="M26:M32"/>
    <mergeCell ref="N26:N32"/>
    <mergeCell ref="O26:O32"/>
    <mergeCell ref="P26:P32"/>
    <mergeCell ref="E26:E32"/>
    <mergeCell ref="F26:F32"/>
    <mergeCell ref="G26:G32"/>
    <mergeCell ref="H26:H32"/>
    <mergeCell ref="I26:I32"/>
    <mergeCell ref="J26:J32"/>
    <mergeCell ref="C26:C32"/>
    <mergeCell ref="D26:D32"/>
    <mergeCell ref="B40:B46"/>
    <mergeCell ref="N33:N39"/>
    <mergeCell ref="O33:O39"/>
    <mergeCell ref="P33:P39"/>
    <mergeCell ref="Q33:Q39"/>
    <mergeCell ref="R33:R39"/>
    <mergeCell ref="H33:H39"/>
    <mergeCell ref="I33:I39"/>
    <mergeCell ref="J33:J39"/>
    <mergeCell ref="K33:K39"/>
    <mergeCell ref="L33:L39"/>
    <mergeCell ref="M33:M39"/>
    <mergeCell ref="C33:C39"/>
    <mergeCell ref="D33:D39"/>
    <mergeCell ref="E33:E39"/>
    <mergeCell ref="F33:F39"/>
    <mergeCell ref="G33:G39"/>
    <mergeCell ref="Q40:Q46"/>
    <mergeCell ref="R40:R46"/>
    <mergeCell ref="B47:B53"/>
    <mergeCell ref="K40:K46"/>
    <mergeCell ref="L40:L46"/>
    <mergeCell ref="M40:M46"/>
    <mergeCell ref="N40:N46"/>
    <mergeCell ref="O40:O46"/>
    <mergeCell ref="P40:P46"/>
    <mergeCell ref="E40:E46"/>
    <mergeCell ref="F40:F46"/>
    <mergeCell ref="G40:G46"/>
    <mergeCell ref="H40:H46"/>
    <mergeCell ref="I40:I46"/>
    <mergeCell ref="J40:J46"/>
    <mergeCell ref="C40:C46"/>
    <mergeCell ref="D40:D46"/>
    <mergeCell ref="B54:B60"/>
    <mergeCell ref="N47:N53"/>
    <mergeCell ref="O47:O53"/>
    <mergeCell ref="P47:P53"/>
    <mergeCell ref="Q47:Q53"/>
    <mergeCell ref="R47:R53"/>
    <mergeCell ref="H47:H53"/>
    <mergeCell ref="I47:I53"/>
    <mergeCell ref="J47:J53"/>
    <mergeCell ref="K47:K53"/>
    <mergeCell ref="L47:L53"/>
    <mergeCell ref="M47:M53"/>
    <mergeCell ref="C47:C53"/>
    <mergeCell ref="D47:D53"/>
    <mergeCell ref="E47:E53"/>
    <mergeCell ref="F47:F53"/>
    <mergeCell ref="G47:G53"/>
    <mergeCell ref="Q54:Q60"/>
    <mergeCell ref="R54:R60"/>
    <mergeCell ref="B61:B67"/>
    <mergeCell ref="K54:K60"/>
    <mergeCell ref="L54:L60"/>
    <mergeCell ref="M54:M60"/>
    <mergeCell ref="N54:N60"/>
    <mergeCell ref="O54:O60"/>
    <mergeCell ref="P54:P60"/>
    <mergeCell ref="E54:E60"/>
    <mergeCell ref="F54:F60"/>
    <mergeCell ref="G54:G60"/>
    <mergeCell ref="H54:H60"/>
    <mergeCell ref="I54:I60"/>
    <mergeCell ref="J54:J60"/>
    <mergeCell ref="C54:C60"/>
    <mergeCell ref="D54:D60"/>
    <mergeCell ref="B85:B87"/>
    <mergeCell ref="B88:B98"/>
    <mergeCell ref="B100:B102"/>
    <mergeCell ref="B80:B84"/>
    <mergeCell ref="N61:N67"/>
    <mergeCell ref="O61:O67"/>
    <mergeCell ref="P61:P67"/>
    <mergeCell ref="Q61:Q67"/>
    <mergeCell ref="R61:R67"/>
    <mergeCell ref="H61:H67"/>
    <mergeCell ref="I61:I67"/>
    <mergeCell ref="J61:J67"/>
    <mergeCell ref="K61:K67"/>
    <mergeCell ref="L61:L67"/>
    <mergeCell ref="M61:M67"/>
    <mergeCell ref="C61:C67"/>
    <mergeCell ref="D61:D67"/>
    <mergeCell ref="E61:E67"/>
    <mergeCell ref="F61:F67"/>
    <mergeCell ref="G61:G67"/>
  </mergeCells>
  <conditionalFormatting sqref="R5:R68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9" priority="114">
      <formula>#REF!="TERCAPAI"</formula>
    </cfRule>
  </conditionalFormatting>
  <conditionalFormatting sqref="C3:C4">
    <cfRule type="expression" dxfId="8" priority="115">
      <formula>#REF!="TERCAPAI"</formula>
    </cfRule>
  </conditionalFormatting>
  <conditionalFormatting sqref="C2:D2">
    <cfRule type="expression" dxfId="7" priority="116">
      <formula>#REF!="TERCAPAI"</formula>
    </cfRule>
  </conditionalFormatting>
  <conditionalFormatting sqref="D3:E3">
    <cfRule type="expression" dxfId="6" priority="117">
      <formula>#REF!="TERCAPAI"</formula>
    </cfRule>
  </conditionalFormatting>
  <conditionalFormatting sqref="F2:G3">
    <cfRule type="expression" dxfId="5" priority="118">
      <formula>#REF!="TERCAPAI"</formula>
    </cfRule>
  </conditionalFormatting>
  <conditionalFormatting sqref="H3:Q3">
    <cfRule type="expression" dxfId="4" priority="119">
      <formula>#REF!="TERCAPAI"</formula>
    </cfRule>
  </conditionalFormatting>
  <conditionalFormatting sqref="I2:J2">
    <cfRule type="expression" dxfId="3" priority="120">
      <formula>#REF!="TERCAPAI"</formula>
    </cfRule>
  </conditionalFormatting>
  <conditionalFormatting sqref="L2:M2 O2:P2">
    <cfRule type="expression" dxfId="2" priority="121">
      <formula>#REF!="TERCAPAI"</formula>
    </cfRule>
  </conditionalFormatting>
  <conditionalFormatting sqref="R2:R3">
    <cfRule type="expression" dxfId="1" priority="122">
      <formula>#REF!="TERCAPAI"</formula>
    </cfRule>
  </conditionalFormatting>
  <conditionalFormatting sqref="R1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2025-01-13T04:30:55Z</dcterms:modified>
</cp:coreProperties>
</file>