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13_ncr:1_{27B0E00D-3E1C-EF45-91FF-7B380724E7B3}" xr6:coauthVersionLast="47" xr6:coauthVersionMax="47" xr10:uidLastSave="{00000000-0000-0000-0000-000000000000}"/>
  <bookViews>
    <workbookView xWindow="0" yWindow="500" windowWidth="25600" windowHeight="13960" xr2:uid="{00000000-000D-0000-FFFF-FFFF00000000}"/>
  </bookViews>
  <sheets>
    <sheet name="4.KLASTER P2 KESLING 0809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ykem2isKETrh9IUsHa6JzCmIPXuMh+QlgWzX6ril+YQ="/>
    </ext>
  </extLst>
</workbook>
</file>

<file path=xl/calcChain.xml><?xml version="1.0" encoding="utf-8"?>
<calcChain xmlns="http://schemas.openxmlformats.org/spreadsheetml/2006/main">
  <c r="H31" i="4" l="1"/>
  <c r="J31" i="4" s="1"/>
  <c r="H30" i="4"/>
  <c r="J30" i="4" s="1"/>
  <c r="H29" i="4"/>
  <c r="J29" i="4" s="1"/>
  <c r="J28" i="4"/>
  <c r="J27" i="4"/>
  <c r="H26" i="4"/>
  <c r="J26" i="4" s="1"/>
  <c r="H25" i="4"/>
  <c r="J25" i="4" s="1"/>
  <c r="J24" i="4"/>
  <c r="J23" i="4"/>
  <c r="H22" i="4"/>
  <c r="J22" i="4" s="1"/>
  <c r="H21" i="4"/>
  <c r="J21" i="4" s="1"/>
  <c r="H20" i="4"/>
  <c r="J20" i="4" s="1"/>
  <c r="H19" i="4"/>
  <c r="J19" i="4" s="1"/>
  <c r="H18" i="4"/>
  <c r="J18" i="4" s="1"/>
  <c r="H17" i="4"/>
  <c r="J17" i="4" s="1"/>
  <c r="H16" i="4"/>
  <c r="J16" i="4" s="1"/>
  <c r="H15" i="4"/>
  <c r="J15" i="4" s="1"/>
  <c r="H14" i="4"/>
  <c r="J14" i="4" s="1"/>
  <c r="H13" i="4"/>
  <c r="J13" i="4" s="1"/>
  <c r="H11" i="4"/>
  <c r="J11" i="4" s="1"/>
  <c r="H10" i="4"/>
  <c r="J10" i="4" s="1"/>
  <c r="H9" i="4"/>
  <c r="J9" i="4" s="1"/>
  <c r="J8" i="4" l="1"/>
  <c r="J12" i="4"/>
  <c r="J7" i="4" s="1"/>
</calcChain>
</file>

<file path=xl/sharedStrings.xml><?xml version="1.0" encoding="utf-8"?>
<sst xmlns="http://schemas.openxmlformats.org/spreadsheetml/2006/main" count="110" uniqueCount="80">
  <si>
    <t>No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</si>
  <si>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</si>
  <si>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</si>
  <si>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</si>
  <si>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</si>
  <si>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</si>
  <si>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</si>
  <si>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</si>
  <si>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</si>
  <si>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</si>
  <si>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</si>
  <si>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</si>
  <si>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</si>
  <si>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</si>
  <si>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</si>
  <si>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</si>
  <si>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</si>
  <si>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</si>
  <si>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</si>
  <si>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</si>
  <si>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</si>
  <si>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</si>
  <si>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</si>
  <si>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</si>
  <si>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</si>
  <si>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</si>
  <si>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</si>
  <si>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</si>
  <si>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</si>
  <si>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</si>
  <si>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</si>
  <si>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</si>
  <si>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</si>
  <si>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</si>
  <si>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</si>
  <si>
    <t>persen</t>
  </si>
  <si>
    <t>Instrumen Penghitungan Klaster Pelayanan Penanggulangan Penyakit Menular dan Kesehatan Lingkungan</t>
  </si>
  <si>
    <t>4.1. Surveilans dan Respons Penyakit Menular, Surveilans Kewaspadaan Dini dan Penanggulangan Kejadian Luar Biasa/Wabah</t>
  </si>
  <si>
    <t>4.1.1 Surveilans Kewaspadaan Dini dan Penanggulangan Kejadian Luar Biasa/Wabah</t>
  </si>
  <si>
    <t>Kelengkapan laporan SKDR</t>
  </si>
  <si>
    <t>dokumen</t>
  </si>
  <si>
    <t>Ketepatan laporan SKDR</t>
  </si>
  <si>
    <t>Respon sinyal kewaspadaan/alert sistem &lt; 24 jam</t>
  </si>
  <si>
    <t>Respon sinyal Kewaspadaan (Alert system) SKDR &lt; 24 jam</t>
  </si>
  <si>
    <t>4.1.2 Surveilans dan Respons Penyakit Menular</t>
  </si>
  <si>
    <t>Pelayanan Penanggulangan Penyakit menular  TBC</t>
  </si>
  <si>
    <t xml:space="preserve">Persentase Pelayanan orang terduga TBC mendapatkan pelayanan TBC sesuai standar </t>
  </si>
  <si>
    <t>Cakupan Penemuan Kasus TBC</t>
  </si>
  <si>
    <t>kasus</t>
  </si>
  <si>
    <t>Angka Keberhasilan pengobatan kasus TBC 
 (Success Rate/SR)</t>
  </si>
  <si>
    <t>pasien</t>
  </si>
  <si>
    <t>Cakupan Kegiatan Investigasi Kontak TBC</t>
  </si>
  <si>
    <t>Pemberian TPT (Terapi Pencegahan Tuberkulosis) Kontak serumah</t>
  </si>
  <si>
    <t>Indek kasus yang bersedia dilakukan kemoprofilaksis bagi kontak eratnya</t>
  </si>
  <si>
    <t>Proporsi indek kasus yang bersedia dilakukan kemoprofilaksis bagi kontak eratnya</t>
  </si>
  <si>
    <t>Pemeriksaan kontak erat dan pemberian kemoprofilaksis kusta</t>
  </si>
  <si>
    <t xml:space="preserve">Proporsi kontak erat diperiksa dan diberikan kemoprofilaksis kusta setiap tahun. </t>
  </si>
  <si>
    <t>Pelayanan penanggulangan Penyakit Frambusia</t>
  </si>
  <si>
    <t>Kelengkapan laporan bulanan online frambusia</t>
  </si>
  <si>
    <t>Sosialisasi Program P2 Kusta dan Frambusia pada kader kesehatan</t>
  </si>
  <si>
    <t>Proporsi kader kesehatan tersosialisasi Program P2 Kusta dan frambusia di Puskesmas setiap tahun</t>
  </si>
  <si>
    <t>Sosialisasi Program P2 Kusta dan Frambusia pada tenaga kesehatan di puskesmas</t>
  </si>
  <si>
    <t>Proporsi tenaga kesehatan tersosialisasi Program P2 Kusta dan frambusia di Puskesmas setiap tahun</t>
  </si>
  <si>
    <t>Pelayanan Penanggulangan Penyakit menular Malaria</t>
  </si>
  <si>
    <t>Capaian penemuan Suspek Malaria (semua orang yang datang dari daerah endemis malaria) yang dilakukan pemeriksaan Laboratorium</t>
  </si>
  <si>
    <t xml:space="preserve">Penderita positif Malaria yang diobati sesuai pengobatan standar </t>
  </si>
  <si>
    <t>Penderita positif Malaria yang dilakukan follow up pengobatan</t>
  </si>
  <si>
    <t xml:space="preserve">Penderita positif Malaria yang dilakukan Penyelidikan Epidemiologi (PE) </t>
  </si>
  <si>
    <t>orang</t>
  </si>
  <si>
    <t>Pelayanan Penanggulangan Penyakit menular Gigitan Hewan Penular Rabies</t>
  </si>
  <si>
    <t>Cuci luka terhadap kasus gigitan HPR</t>
  </si>
  <si>
    <t xml:space="preserve">Vaksinasi terhadap kasus gigitan HPR yang berindikasi </t>
  </si>
  <si>
    <t>Pelayanan Penanggulangan Penyakit menular Infeksi Dengue</t>
  </si>
  <si>
    <t>Penderita Infeksi Dengue yang Dilakukan Penyelidikan Epidemiologi</t>
  </si>
  <si>
    <t>18.</t>
  </si>
  <si>
    <t>Angka Bebas Jentik (ABJ) tiap Desa</t>
  </si>
  <si>
    <t>rumah</t>
  </si>
  <si>
    <t>19.</t>
  </si>
  <si>
    <t>Pelayanan Penanggulangan Penyakit Pneumonia</t>
  </si>
  <si>
    <t>Penderita kasus pneumonia yang diobati sesuai standart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</si>
</sst>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1"/>
      <name val="Calibri"/>
      <family val="2"/>
    </font>
    <font>
      <sz val="12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D6E3BC"/>
        <bgColor rgb="FFD6E3B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vertical="center"/>
    </xf>
    <xf numFmtId="9" fontId="3" fillId="2" borderId="4" xfId="0" applyNumberFormat="1" applyFont="1" applyFill="1" applyBorder="1" applyAlignment="1">
      <alignment horizontal="center" vertical="top"/>
    </xf>
    <xf numFmtId="1" fontId="3" fillId="0" borderId="4" xfId="0" applyNumberFormat="1" applyFont="1" applyBorder="1" applyAlignment="1">
      <alignment horizontal="center" vertical="top"/>
    </xf>
    <xf numFmtId="9" fontId="3" fillId="0" borderId="4" xfId="0" applyNumberFormat="1" applyFont="1" applyBorder="1" applyAlignment="1">
      <alignment horizontal="center" vertical="top" wrapText="1"/>
    </xf>
    <xf numFmtId="9" fontId="3" fillId="0" borderId="4" xfId="0" applyNumberFormat="1" applyFont="1" applyBorder="1" applyAlignment="1">
      <alignment horizontal="center" vertical="top"/>
    </xf>
    <xf numFmtId="1" fontId="1" fillId="3" borderId="4" xfId="0" applyNumberFormat="1" applyFont="1" applyFill="1" applyBorder="1" applyAlignment="1">
      <alignment vertical="top"/>
    </xf>
    <xf numFmtId="9" fontId="3" fillId="3" borderId="4" xfId="0" applyNumberFormat="1" applyFont="1" applyFill="1" applyBorder="1" applyAlignment="1">
      <alignment horizontal="center" vertical="top" wrapText="1"/>
    </xf>
    <xf numFmtId="9" fontId="3" fillId="3" borderId="4" xfId="0" applyNumberFormat="1" applyFont="1" applyFill="1" applyBorder="1" applyAlignment="1">
      <alignment horizontal="center" vertical="top"/>
    </xf>
    <xf numFmtId="15" fontId="1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3" borderId="5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top" wrapText="1"/>
    </xf>
    <xf numFmtId="9" fontId="1" fillId="3" borderId="4" xfId="0" applyNumberFormat="1" applyFont="1" applyFill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1" fontId="3" fillId="3" borderId="4" xfId="0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9" fontId="3" fillId="3" borderId="4" xfId="0" applyNumberFormat="1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CFF"/>
  </sheetPr>
  <dimension ref="A1:Z966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32" sqref="A32:XFD50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21.5" customWidth="1"/>
    <col min="4" max="4" width="27.5" customWidth="1"/>
    <col min="5" max="5" width="16.83203125" customWidth="1"/>
    <col min="6" max="6" width="17.5" customWidth="1"/>
    <col min="7" max="7" width="18.1640625" customWidth="1"/>
    <col min="8" max="8" width="19" customWidth="1"/>
    <col min="9" max="9" width="21.5" customWidth="1"/>
    <col min="10" max="10" width="23.33203125" customWidth="1"/>
    <col min="11" max="23" width="8" customWidth="1"/>
  </cols>
  <sheetData>
    <row r="1" spans="1:26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">
      <c r="A3" s="2"/>
      <c r="B3" s="2"/>
      <c r="C3" s="2"/>
      <c r="D3" s="2"/>
      <c r="E3" s="27" t="s">
        <v>36</v>
      </c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1.75" customHeight="1" x14ac:dyDescent="0.2">
      <c r="A5" s="32" t="s">
        <v>0</v>
      </c>
      <c r="B5" s="38" t="s">
        <v>27</v>
      </c>
      <c r="C5" s="39"/>
      <c r="D5" s="4" t="s">
        <v>28</v>
      </c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4" t="s">
        <v>34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6" ht="23.25" customHeight="1" x14ac:dyDescent="0.2">
      <c r="A6" s="5" t="s">
        <v>1</v>
      </c>
      <c r="B6" s="38" t="s">
        <v>2</v>
      </c>
      <c r="C6" s="39"/>
      <c r="D6" s="3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6" ht="27" customHeight="1" x14ac:dyDescent="0.2">
      <c r="A7" s="7" t="s">
        <v>37</v>
      </c>
      <c r="B7" s="33"/>
      <c r="C7" s="34"/>
      <c r="D7" s="34"/>
      <c r="E7" s="18"/>
      <c r="F7" s="18"/>
      <c r="G7" s="18"/>
      <c r="H7" s="18"/>
      <c r="I7" s="18"/>
      <c r="J7" s="19">
        <f>(J8+J12)/2</f>
        <v>1.4256540593023899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6" ht="24.75" customHeight="1" x14ac:dyDescent="0.2">
      <c r="A8" s="28" t="s">
        <v>38</v>
      </c>
      <c r="B8" s="12"/>
      <c r="C8" s="13"/>
      <c r="D8" s="29"/>
      <c r="E8" s="25"/>
      <c r="F8" s="25"/>
      <c r="G8" s="25"/>
      <c r="H8" s="35"/>
      <c r="I8" s="35"/>
      <c r="J8" s="24">
        <f>SUM(J9:J11)/3</f>
        <v>1.8913224121557455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6" ht="29.25" customHeight="1" x14ac:dyDescent="0.2">
      <c r="A9" s="31"/>
      <c r="B9" s="8" t="s">
        <v>10</v>
      </c>
      <c r="C9" s="36" t="s">
        <v>39</v>
      </c>
      <c r="D9" s="36" t="s">
        <v>39</v>
      </c>
      <c r="E9" s="22">
        <v>0.9</v>
      </c>
      <c r="F9" s="15" t="s">
        <v>40</v>
      </c>
      <c r="G9" s="8">
        <v>12</v>
      </c>
      <c r="H9" s="20">
        <f t="shared" ref="H9:H11" si="0">G9*E9</f>
        <v>10.8</v>
      </c>
      <c r="I9" s="20">
        <v>11</v>
      </c>
      <c r="J9" s="21">
        <f t="shared" ref="J9:J11" si="1">IF(I9/H9&gt;=100,100,IF(I9/H9&lt;100,I9/H9))</f>
        <v>1.0185185185185184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6" ht="34.5" customHeight="1" x14ac:dyDescent="0.2">
      <c r="A10" s="31"/>
      <c r="B10" s="8" t="s">
        <v>11</v>
      </c>
      <c r="C10" s="36" t="s">
        <v>41</v>
      </c>
      <c r="D10" s="36" t="s">
        <v>41</v>
      </c>
      <c r="E10" s="22">
        <v>0.8</v>
      </c>
      <c r="F10" s="15" t="s">
        <v>40</v>
      </c>
      <c r="G10" s="8">
        <v>12</v>
      </c>
      <c r="H10" s="20">
        <f t="shared" si="0"/>
        <v>9.6000000000000014</v>
      </c>
      <c r="I10" s="20">
        <v>11</v>
      </c>
      <c r="J10" s="21">
        <f t="shared" si="1"/>
        <v>1.1458333333333333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6" ht="54.75" customHeight="1" x14ac:dyDescent="0.2">
      <c r="A11" s="31"/>
      <c r="B11" s="8" t="s">
        <v>12</v>
      </c>
      <c r="C11" s="14" t="s">
        <v>42</v>
      </c>
      <c r="D11" s="9" t="s">
        <v>43</v>
      </c>
      <c r="E11" s="22">
        <v>0.8</v>
      </c>
      <c r="F11" s="15" t="s">
        <v>35</v>
      </c>
      <c r="G11" s="8">
        <v>26</v>
      </c>
      <c r="H11" s="20">
        <f t="shared" si="0"/>
        <v>20.8</v>
      </c>
      <c r="I11" s="20">
        <v>73</v>
      </c>
      <c r="J11" s="21">
        <f t="shared" si="1"/>
        <v>3.5096153846153846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6" ht="24" customHeight="1" x14ac:dyDescent="0.2">
      <c r="A12" s="28" t="s">
        <v>44</v>
      </c>
      <c r="B12" s="12"/>
      <c r="C12" s="13"/>
      <c r="D12" s="29"/>
      <c r="E12" s="25"/>
      <c r="F12" s="37"/>
      <c r="G12" s="30"/>
      <c r="H12" s="23"/>
      <c r="I12" s="23"/>
      <c r="J12" s="24">
        <f>SUM(J13:J31)/19</f>
        <v>0.95998570644903436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6" ht="58.5" customHeight="1" x14ac:dyDescent="0.2">
      <c r="A13" s="31"/>
      <c r="B13" s="8" t="s">
        <v>10</v>
      </c>
      <c r="C13" s="9" t="s">
        <v>45</v>
      </c>
      <c r="D13" s="10" t="s">
        <v>46</v>
      </c>
      <c r="E13" s="22">
        <v>1</v>
      </c>
      <c r="F13" s="15" t="s">
        <v>35</v>
      </c>
      <c r="G13" s="8">
        <v>1151</v>
      </c>
      <c r="H13" s="20">
        <f t="shared" ref="H13:H22" si="2">G13*E13</f>
        <v>1151</v>
      </c>
      <c r="I13" s="20">
        <v>1024</v>
      </c>
      <c r="J13" s="21">
        <f t="shared" ref="J13:J31" si="3">IF(I13/H13&gt;=100,100,IF(I13/H13&lt;100,I13/H13))</f>
        <v>0.88966116420503905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6" ht="39" customHeight="1" x14ac:dyDescent="0.2">
      <c r="A14" s="31"/>
      <c r="B14" s="8" t="s">
        <v>11</v>
      </c>
      <c r="C14" s="9" t="s">
        <v>45</v>
      </c>
      <c r="D14" s="10" t="s">
        <v>47</v>
      </c>
      <c r="E14" s="22">
        <v>0.9</v>
      </c>
      <c r="F14" s="15" t="s">
        <v>48</v>
      </c>
      <c r="G14" s="8">
        <v>237</v>
      </c>
      <c r="H14" s="20">
        <f t="shared" si="2"/>
        <v>213.3</v>
      </c>
      <c r="I14" s="20">
        <v>151</v>
      </c>
      <c r="J14" s="21">
        <f t="shared" si="3"/>
        <v>0.70792311298640409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6" ht="53.25" customHeight="1" x14ac:dyDescent="0.2">
      <c r="A15" s="31"/>
      <c r="B15" s="8" t="s">
        <v>12</v>
      </c>
      <c r="C15" s="9" t="s">
        <v>45</v>
      </c>
      <c r="D15" s="10" t="s">
        <v>49</v>
      </c>
      <c r="E15" s="22">
        <v>0.9</v>
      </c>
      <c r="F15" s="15" t="s">
        <v>50</v>
      </c>
      <c r="G15" s="8">
        <v>29</v>
      </c>
      <c r="H15" s="20">
        <f t="shared" si="2"/>
        <v>26.1</v>
      </c>
      <c r="I15" s="20">
        <v>26</v>
      </c>
      <c r="J15" s="21">
        <f t="shared" si="3"/>
        <v>0.99616858237547889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6" ht="38.25" customHeight="1" x14ac:dyDescent="0.2">
      <c r="A16" s="31"/>
      <c r="B16" s="8" t="s">
        <v>13</v>
      </c>
      <c r="C16" s="9" t="s">
        <v>45</v>
      </c>
      <c r="D16" s="10" t="s">
        <v>51</v>
      </c>
      <c r="E16" s="22">
        <v>1</v>
      </c>
      <c r="F16" s="15" t="s">
        <v>35</v>
      </c>
      <c r="G16" s="8">
        <v>78</v>
      </c>
      <c r="H16" s="20">
        <f t="shared" si="2"/>
        <v>78</v>
      </c>
      <c r="I16" s="20">
        <v>67</v>
      </c>
      <c r="J16" s="21">
        <f t="shared" si="3"/>
        <v>0.85897435897435892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ht="38.25" customHeight="1" x14ac:dyDescent="0.2">
      <c r="A17" s="31"/>
      <c r="B17" s="8" t="s">
        <v>14</v>
      </c>
      <c r="C17" s="9" t="s">
        <v>45</v>
      </c>
      <c r="D17" s="10" t="s">
        <v>52</v>
      </c>
      <c r="E17" s="22">
        <v>0.72</v>
      </c>
      <c r="F17" s="15" t="s">
        <v>35</v>
      </c>
      <c r="G17" s="8">
        <v>68</v>
      </c>
      <c r="H17" s="20">
        <f t="shared" si="2"/>
        <v>48.96</v>
      </c>
      <c r="I17" s="20">
        <v>49</v>
      </c>
      <c r="J17" s="21">
        <f t="shared" si="3"/>
        <v>1.0008169934640523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ht="50.25" customHeight="1" x14ac:dyDescent="0.2">
      <c r="A18" s="31"/>
      <c r="B18" s="8" t="s">
        <v>15</v>
      </c>
      <c r="C18" s="9" t="s">
        <v>53</v>
      </c>
      <c r="D18" s="9" t="s">
        <v>54</v>
      </c>
      <c r="E18" s="22">
        <v>0.8</v>
      </c>
      <c r="F18" s="15" t="s">
        <v>35</v>
      </c>
      <c r="G18" s="8">
        <v>4</v>
      </c>
      <c r="H18" s="20">
        <f t="shared" si="2"/>
        <v>3.2</v>
      </c>
      <c r="I18" s="20">
        <v>4</v>
      </c>
      <c r="J18" s="21">
        <f t="shared" si="3"/>
        <v>1.25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ht="51" customHeight="1" x14ac:dyDescent="0.2">
      <c r="A19" s="31"/>
      <c r="B19" s="8" t="s">
        <v>16</v>
      </c>
      <c r="C19" s="9" t="s">
        <v>55</v>
      </c>
      <c r="D19" s="9" t="s">
        <v>56</v>
      </c>
      <c r="E19" s="22">
        <v>0.8</v>
      </c>
      <c r="F19" s="15" t="s">
        <v>35</v>
      </c>
      <c r="G19" s="8">
        <v>60</v>
      </c>
      <c r="H19" s="20">
        <f t="shared" si="2"/>
        <v>48</v>
      </c>
      <c r="I19" s="20">
        <v>5</v>
      </c>
      <c r="J19" s="21">
        <f t="shared" si="3"/>
        <v>0.10416666666666667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34.5" customHeight="1" x14ac:dyDescent="0.2">
      <c r="A20" s="31"/>
      <c r="B20" s="8" t="s">
        <v>17</v>
      </c>
      <c r="C20" s="9" t="s">
        <v>57</v>
      </c>
      <c r="D20" s="10" t="s">
        <v>58</v>
      </c>
      <c r="E20" s="22">
        <v>0.9</v>
      </c>
      <c r="F20" s="15" t="s">
        <v>40</v>
      </c>
      <c r="G20" s="8">
        <v>12</v>
      </c>
      <c r="H20" s="20">
        <f t="shared" si="2"/>
        <v>10.8</v>
      </c>
      <c r="I20" s="20">
        <v>12</v>
      </c>
      <c r="J20" s="21">
        <f t="shared" si="3"/>
        <v>1.1111111111111109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52.5" customHeight="1" x14ac:dyDescent="0.2">
      <c r="A21" s="31"/>
      <c r="B21" s="8" t="s">
        <v>18</v>
      </c>
      <c r="C21" s="9" t="s">
        <v>59</v>
      </c>
      <c r="D21" s="9" t="s">
        <v>60</v>
      </c>
      <c r="E21" s="21">
        <v>0.9</v>
      </c>
      <c r="F21" s="15" t="s">
        <v>35</v>
      </c>
      <c r="G21" s="11">
        <v>617</v>
      </c>
      <c r="H21" s="20">
        <f t="shared" si="2"/>
        <v>555.30000000000007</v>
      </c>
      <c r="I21" s="20">
        <v>617</v>
      </c>
      <c r="J21" s="21">
        <f t="shared" si="3"/>
        <v>1.1111111111111109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48" customHeight="1" x14ac:dyDescent="0.2">
      <c r="A22" s="31"/>
      <c r="B22" s="8" t="s">
        <v>19</v>
      </c>
      <c r="C22" s="9" t="s">
        <v>61</v>
      </c>
      <c r="D22" s="9" t="s">
        <v>62</v>
      </c>
      <c r="E22" s="21">
        <v>0.9</v>
      </c>
      <c r="F22" s="15" t="s">
        <v>35</v>
      </c>
      <c r="G22" s="11">
        <v>34</v>
      </c>
      <c r="H22" s="20">
        <f t="shared" si="2"/>
        <v>30.6</v>
      </c>
      <c r="I22" s="20">
        <v>34</v>
      </c>
      <c r="J22" s="21">
        <f t="shared" si="3"/>
        <v>1.1111111111111112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66" customHeight="1" x14ac:dyDescent="0.2">
      <c r="A23" s="31"/>
      <c r="B23" s="8" t="s">
        <v>20</v>
      </c>
      <c r="C23" s="9" t="s">
        <v>63</v>
      </c>
      <c r="D23" s="9" t="s">
        <v>64</v>
      </c>
      <c r="E23" s="22">
        <v>1</v>
      </c>
      <c r="F23" s="15" t="s">
        <v>35</v>
      </c>
      <c r="G23" s="8">
        <v>47</v>
      </c>
      <c r="H23" s="20">
        <v>47</v>
      </c>
      <c r="I23" s="20">
        <v>47</v>
      </c>
      <c r="J23" s="21">
        <f t="shared" si="3"/>
        <v>1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ht="57" customHeight="1" x14ac:dyDescent="0.2">
      <c r="A24" s="31"/>
      <c r="B24" s="8" t="s">
        <v>21</v>
      </c>
      <c r="C24" s="9" t="s">
        <v>63</v>
      </c>
      <c r="D24" s="9" t="s">
        <v>65</v>
      </c>
      <c r="E24" s="22">
        <v>1</v>
      </c>
      <c r="F24" s="15" t="s">
        <v>35</v>
      </c>
      <c r="G24" s="8">
        <v>51</v>
      </c>
      <c r="H24" s="20">
        <v>51</v>
      </c>
      <c r="I24" s="20">
        <v>51</v>
      </c>
      <c r="J24" s="21">
        <f t="shared" si="3"/>
        <v>1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ht="60" customHeight="1" x14ac:dyDescent="0.2">
      <c r="A25" s="31"/>
      <c r="B25" s="8" t="s">
        <v>22</v>
      </c>
      <c r="C25" s="9" t="s">
        <v>63</v>
      </c>
      <c r="D25" s="9" t="s">
        <v>66</v>
      </c>
      <c r="E25" s="22">
        <v>1</v>
      </c>
      <c r="F25" s="15" t="s">
        <v>48</v>
      </c>
      <c r="G25" s="8">
        <v>51</v>
      </c>
      <c r="H25" s="20">
        <f t="shared" ref="H25:H26" si="4">G25*E25</f>
        <v>51</v>
      </c>
      <c r="I25" s="20">
        <v>51</v>
      </c>
      <c r="J25" s="21">
        <f t="shared" si="3"/>
        <v>1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ht="52.5" customHeight="1" x14ac:dyDescent="0.2">
      <c r="A26" s="31"/>
      <c r="B26" s="8" t="s">
        <v>23</v>
      </c>
      <c r="C26" s="9" t="s">
        <v>63</v>
      </c>
      <c r="D26" s="9" t="s">
        <v>67</v>
      </c>
      <c r="E26" s="22">
        <v>1</v>
      </c>
      <c r="F26" s="15" t="s">
        <v>68</v>
      </c>
      <c r="G26" s="8">
        <v>51</v>
      </c>
      <c r="H26" s="20">
        <f t="shared" si="4"/>
        <v>51</v>
      </c>
      <c r="I26" s="20">
        <v>51</v>
      </c>
      <c r="J26" s="21">
        <f t="shared" si="3"/>
        <v>1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68.25" customHeight="1" x14ac:dyDescent="0.2">
      <c r="A27" s="31"/>
      <c r="B27" s="8" t="s">
        <v>24</v>
      </c>
      <c r="C27" s="9" t="s">
        <v>69</v>
      </c>
      <c r="D27" s="9" t="s">
        <v>70</v>
      </c>
      <c r="E27" s="22">
        <v>1</v>
      </c>
      <c r="F27" s="15" t="s">
        <v>48</v>
      </c>
      <c r="G27" s="8">
        <v>2</v>
      </c>
      <c r="H27" s="20">
        <v>2</v>
      </c>
      <c r="I27" s="20">
        <v>2</v>
      </c>
      <c r="J27" s="21">
        <f t="shared" si="3"/>
        <v>1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66.75" customHeight="1" x14ac:dyDescent="0.2">
      <c r="A28" s="31"/>
      <c r="B28" s="8" t="s">
        <v>25</v>
      </c>
      <c r="C28" s="9" t="s">
        <v>69</v>
      </c>
      <c r="D28" s="9" t="s">
        <v>71</v>
      </c>
      <c r="E28" s="22">
        <v>1</v>
      </c>
      <c r="F28" s="15" t="s">
        <v>48</v>
      </c>
      <c r="G28" s="8">
        <v>2</v>
      </c>
      <c r="H28" s="20">
        <v>2</v>
      </c>
      <c r="I28" s="20">
        <v>2</v>
      </c>
      <c r="J28" s="21">
        <f t="shared" si="3"/>
        <v>1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52.5" customHeight="1" x14ac:dyDescent="0.2">
      <c r="A29" s="31"/>
      <c r="B29" s="8" t="s">
        <v>26</v>
      </c>
      <c r="C29" s="9" t="s">
        <v>72</v>
      </c>
      <c r="D29" s="9" t="s">
        <v>73</v>
      </c>
      <c r="E29" s="22">
        <v>1</v>
      </c>
      <c r="F29" s="15" t="s">
        <v>48</v>
      </c>
      <c r="G29" s="8">
        <v>78</v>
      </c>
      <c r="H29" s="20">
        <f t="shared" ref="H29:H31" si="5">G29*E29</f>
        <v>78</v>
      </c>
      <c r="I29" s="20">
        <v>78</v>
      </c>
      <c r="J29" s="21">
        <f t="shared" si="3"/>
        <v>1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68.25" customHeight="1" x14ac:dyDescent="0.2">
      <c r="A30" s="31"/>
      <c r="B30" s="8" t="s">
        <v>74</v>
      </c>
      <c r="C30" s="9" t="s">
        <v>72</v>
      </c>
      <c r="D30" s="9" t="s">
        <v>75</v>
      </c>
      <c r="E30" s="22">
        <v>0.95</v>
      </c>
      <c r="F30" s="15" t="s">
        <v>76</v>
      </c>
      <c r="G30" s="8">
        <v>1600</v>
      </c>
      <c r="H30" s="20">
        <f t="shared" si="5"/>
        <v>1520</v>
      </c>
      <c r="I30" s="20">
        <v>1590</v>
      </c>
      <c r="J30" s="21">
        <f t="shared" si="3"/>
        <v>1.0460526315789473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46.5" customHeight="1" x14ac:dyDescent="0.2">
      <c r="A31" s="31"/>
      <c r="B31" s="8" t="s">
        <v>77</v>
      </c>
      <c r="C31" s="9" t="s">
        <v>78</v>
      </c>
      <c r="D31" s="10" t="s">
        <v>79</v>
      </c>
      <c r="E31" s="22">
        <v>0.95</v>
      </c>
      <c r="F31" s="15" t="s">
        <v>48</v>
      </c>
      <c r="G31" s="8">
        <v>119</v>
      </c>
      <c r="H31" s="20">
        <f t="shared" si="5"/>
        <v>113.05</v>
      </c>
      <c r="I31" s="20">
        <v>119</v>
      </c>
      <c r="J31" s="21">
        <f t="shared" si="3"/>
        <v>1.0526315789473684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ht="15.75" customHeight="1" x14ac:dyDescent="0.2">
      <c r="A32" s="16"/>
      <c r="B32" s="17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 ht="15.75" customHeight="1" x14ac:dyDescent="0.2">
      <c r="A33" s="16"/>
      <c r="B33" s="17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ht="15.75" customHeight="1" x14ac:dyDescent="0.2">
      <c r="A34" s="16"/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ht="15.75" customHeight="1" x14ac:dyDescent="0.2">
      <c r="A35" s="16"/>
      <c r="B35" s="17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ht="15.75" customHeight="1" x14ac:dyDescent="0.2">
      <c r="A36" s="16"/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ht="15.75" customHeight="1" x14ac:dyDescent="0.2">
      <c r="A37" s="16"/>
      <c r="B37" s="17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ht="15.75" customHeight="1" x14ac:dyDescent="0.2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ht="15.75" customHeight="1" x14ac:dyDescent="0.2">
      <c r="A39" s="16"/>
      <c r="B39" s="17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ht="15.75" customHeight="1" x14ac:dyDescent="0.2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 ht="15.75" customHeight="1" x14ac:dyDescent="0.2">
      <c r="A41" s="16"/>
      <c r="B41" s="1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ht="15.75" customHeight="1" x14ac:dyDescent="0.2">
      <c r="A42" s="16"/>
      <c r="B42" s="17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ht="15.75" customHeight="1" x14ac:dyDescent="0.2">
      <c r="A43" s="16"/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 ht="15.75" customHeight="1" x14ac:dyDescent="0.2">
      <c r="A44" s="16"/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ht="15.75" customHeight="1" x14ac:dyDescent="0.2">
      <c r="A45" s="16"/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 ht="15.75" customHeight="1" x14ac:dyDescent="0.2">
      <c r="A46" s="16"/>
      <c r="B46" s="17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 ht="15.75" customHeight="1" x14ac:dyDescent="0.2">
      <c r="A47" s="16"/>
      <c r="B47" s="17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ht="15.75" customHeight="1" x14ac:dyDescent="0.2">
      <c r="A48" s="16"/>
      <c r="B48" s="17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23" ht="15.75" customHeight="1" x14ac:dyDescent="0.2">
      <c r="A49" s="16"/>
      <c r="B49" s="17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1:23" ht="15.75" customHeight="1" x14ac:dyDescent="0.2">
      <c r="A50" s="16"/>
      <c r="B50" s="17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spans="1:23" ht="15.75" customHeight="1" x14ac:dyDescent="0.2">
      <c r="A51" s="16"/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spans="1:23" ht="15.75" customHeight="1" x14ac:dyDescent="0.2">
      <c r="A52" s="16"/>
      <c r="B52" s="17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 ht="15.75" customHeight="1" x14ac:dyDescent="0.2">
      <c r="A53" s="16"/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spans="1:23" ht="15.75" customHeight="1" x14ac:dyDescent="0.2">
      <c r="A54" s="16"/>
      <c r="B54" s="17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3" ht="15.75" customHeight="1" x14ac:dyDescent="0.2">
      <c r="A55" s="16"/>
      <c r="B55" s="17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 ht="15.75" customHeight="1" x14ac:dyDescent="0.2">
      <c r="A56" s="16"/>
      <c r="B56" s="17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1:23" ht="15.75" customHeight="1" x14ac:dyDescent="0.2">
      <c r="A57" s="16"/>
      <c r="B57" s="17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 ht="15.75" customHeight="1" x14ac:dyDescent="0.2">
      <c r="A58" s="16"/>
      <c r="B58" s="17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 ht="15.75" customHeight="1" x14ac:dyDescent="0.2">
      <c r="A59" s="16"/>
      <c r="B59" s="17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 ht="15.75" customHeight="1" x14ac:dyDescent="0.2">
      <c r="A60" s="16"/>
      <c r="B60" s="17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1:23" ht="15.75" customHeight="1" x14ac:dyDescent="0.2">
      <c r="A61" s="16"/>
      <c r="B61" s="17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1:23" ht="15.75" customHeight="1" x14ac:dyDescent="0.2">
      <c r="A62" s="16"/>
      <c r="B62" s="17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1:23" ht="15.75" customHeight="1" x14ac:dyDescent="0.2">
      <c r="A63" s="16"/>
      <c r="B63" s="17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spans="1:23" ht="15.75" customHeight="1" x14ac:dyDescent="0.2">
      <c r="A64" s="16"/>
      <c r="B64" s="17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 spans="1:23" ht="15.75" customHeight="1" x14ac:dyDescent="0.2">
      <c r="A65" s="16"/>
      <c r="B65" s="17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1:23" ht="15.75" customHeight="1" x14ac:dyDescent="0.2">
      <c r="A66" s="16"/>
      <c r="B66" s="17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 spans="1:23" ht="15.75" customHeight="1" x14ac:dyDescent="0.2">
      <c r="A67" s="16"/>
      <c r="B67" s="17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</row>
    <row r="68" spans="1:23" ht="15.75" customHeight="1" x14ac:dyDescent="0.2">
      <c r="A68" s="16"/>
      <c r="B68" s="17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23" ht="15.75" customHeight="1" x14ac:dyDescent="0.2">
      <c r="A69" s="16"/>
      <c r="B69" s="17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 spans="1:23" ht="15.75" customHeight="1" x14ac:dyDescent="0.2">
      <c r="A70" s="16"/>
      <c r="B70" s="17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 spans="1:23" ht="15.75" customHeight="1" x14ac:dyDescent="0.2">
      <c r="A71" s="16"/>
      <c r="B71" s="17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 spans="1:23" ht="15.75" customHeight="1" x14ac:dyDescent="0.2">
      <c r="A72" s="16"/>
      <c r="B72" s="17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3" ht="15.75" customHeight="1" x14ac:dyDescent="0.2">
      <c r="A73" s="16"/>
      <c r="B73" s="17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4" spans="1:23" ht="15.75" customHeight="1" x14ac:dyDescent="0.2">
      <c r="A74" s="16"/>
      <c r="B74" s="17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</row>
    <row r="75" spans="1:23" ht="15.75" customHeight="1" x14ac:dyDescent="0.2">
      <c r="A75" s="16"/>
      <c r="B75" s="17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</row>
    <row r="76" spans="1:23" ht="15.75" customHeight="1" x14ac:dyDescent="0.2">
      <c r="A76" s="16"/>
      <c r="B76" s="17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</row>
    <row r="77" spans="1:23" ht="15.75" customHeight="1" x14ac:dyDescent="0.2">
      <c r="A77" s="16"/>
      <c r="B77" s="17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</row>
    <row r="78" spans="1:23" ht="15.75" customHeight="1" x14ac:dyDescent="0.2">
      <c r="A78" s="16"/>
      <c r="B78" s="17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</row>
    <row r="79" spans="1:23" ht="15.75" customHeight="1" x14ac:dyDescent="0.2">
      <c r="A79" s="16"/>
      <c r="B79" s="17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</row>
    <row r="80" spans="1:23" ht="15.75" customHeight="1" x14ac:dyDescent="0.2">
      <c r="A80" s="16"/>
      <c r="B80" s="17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</row>
    <row r="81" spans="1:23" ht="15.75" customHeight="1" x14ac:dyDescent="0.2">
      <c r="A81" s="16"/>
      <c r="B81" s="17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</row>
    <row r="82" spans="1:23" ht="15.75" customHeight="1" x14ac:dyDescent="0.2">
      <c r="A82" s="16"/>
      <c r="B82" s="17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</row>
    <row r="83" spans="1:23" ht="15.75" customHeight="1" x14ac:dyDescent="0.2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</row>
    <row r="84" spans="1:23" ht="15.75" customHeight="1" x14ac:dyDescent="0.2">
      <c r="A84" s="16"/>
      <c r="B84" s="17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</row>
    <row r="85" spans="1:23" ht="15.75" customHeight="1" x14ac:dyDescent="0.2">
      <c r="A85" s="16"/>
      <c r="B85" s="17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</row>
    <row r="86" spans="1:23" ht="15.75" customHeight="1" x14ac:dyDescent="0.2">
      <c r="A86" s="16"/>
      <c r="B86" s="17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</row>
    <row r="87" spans="1:23" ht="15.75" customHeight="1" x14ac:dyDescent="0.2">
      <c r="A87" s="16"/>
      <c r="B87" s="17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</row>
    <row r="88" spans="1:23" ht="15.75" customHeight="1" x14ac:dyDescent="0.2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</row>
    <row r="89" spans="1:23" ht="15.75" customHeight="1" x14ac:dyDescent="0.2">
      <c r="A89" s="16"/>
      <c r="B89" s="17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</row>
    <row r="90" spans="1:23" ht="15.75" customHeight="1" x14ac:dyDescent="0.2">
      <c r="A90" s="16"/>
      <c r="B90" s="17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</row>
    <row r="91" spans="1:23" ht="15.75" customHeight="1" x14ac:dyDescent="0.2">
      <c r="A91" s="16"/>
      <c r="B91" s="17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</row>
    <row r="92" spans="1:23" ht="15.75" customHeight="1" x14ac:dyDescent="0.2">
      <c r="A92" s="16"/>
      <c r="B92" s="17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</row>
    <row r="93" spans="1:23" ht="15.75" customHeight="1" x14ac:dyDescent="0.2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</row>
    <row r="94" spans="1:23" ht="15.75" customHeight="1" x14ac:dyDescent="0.2">
      <c r="A94" s="16"/>
      <c r="B94" s="17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</row>
    <row r="95" spans="1:23" ht="15.75" customHeight="1" x14ac:dyDescent="0.2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</row>
    <row r="96" spans="1:23" ht="15.75" customHeight="1" x14ac:dyDescent="0.2">
      <c r="A96" s="16"/>
      <c r="B96" s="17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</row>
    <row r="97" spans="1:23" ht="15.75" customHeight="1" x14ac:dyDescent="0.2">
      <c r="A97" s="16"/>
      <c r="B97" s="17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</row>
    <row r="98" spans="1:23" ht="15.75" customHeight="1" x14ac:dyDescent="0.2">
      <c r="A98" s="16"/>
      <c r="B98" s="17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spans="1:23" ht="15.75" customHeight="1" x14ac:dyDescent="0.2">
      <c r="A99" s="16"/>
      <c r="B99" s="17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spans="1:23" ht="15.75" customHeight="1" x14ac:dyDescent="0.2">
      <c r="A100" s="16"/>
      <c r="B100" s="17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</row>
    <row r="101" spans="1:23" ht="15.75" customHeight="1" x14ac:dyDescent="0.2">
      <c r="A101" s="16"/>
      <c r="B101" s="17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</row>
    <row r="102" spans="1:23" ht="15.75" customHeight="1" x14ac:dyDescent="0.2">
      <c r="A102" s="16"/>
      <c r="B102" s="17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</row>
    <row r="103" spans="1:23" ht="15.75" customHeight="1" x14ac:dyDescent="0.2">
      <c r="A103" s="16"/>
      <c r="B103" s="17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</row>
    <row r="104" spans="1:23" ht="15.75" customHeight="1" x14ac:dyDescent="0.2">
      <c r="A104" s="16"/>
      <c r="B104" s="17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</row>
    <row r="105" spans="1:23" ht="15.75" customHeight="1" x14ac:dyDescent="0.2">
      <c r="A105" s="16"/>
      <c r="B105" s="17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</row>
    <row r="106" spans="1:23" ht="15.75" customHeight="1" x14ac:dyDescent="0.2">
      <c r="A106" s="16"/>
      <c r="B106" s="17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</row>
    <row r="107" spans="1:23" ht="15.75" customHeight="1" x14ac:dyDescent="0.2">
      <c r="A107" s="16"/>
      <c r="B107" s="17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</row>
    <row r="108" spans="1:23" ht="15.75" customHeight="1" x14ac:dyDescent="0.2">
      <c r="A108" s="16"/>
      <c r="B108" s="17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</row>
    <row r="109" spans="1:23" ht="15.75" customHeight="1" x14ac:dyDescent="0.2">
      <c r="A109" s="16"/>
      <c r="B109" s="17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</row>
    <row r="110" spans="1:23" ht="15.75" customHeight="1" x14ac:dyDescent="0.2">
      <c r="A110" s="16"/>
      <c r="B110" s="17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</row>
    <row r="111" spans="1:23" ht="15.75" customHeight="1" x14ac:dyDescent="0.2">
      <c r="A111" s="16"/>
      <c r="B111" s="17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</row>
    <row r="112" spans="1:23" ht="15.75" customHeight="1" x14ac:dyDescent="0.2">
      <c r="A112" s="16"/>
      <c r="B112" s="17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r="113" spans="1:23" ht="15.75" customHeight="1" x14ac:dyDescent="0.2">
      <c r="A113" s="16"/>
      <c r="B113" s="17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1:23" ht="15.75" customHeight="1" x14ac:dyDescent="0.2">
      <c r="A114" s="16"/>
      <c r="B114" s="17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1:23" ht="15.75" customHeight="1" x14ac:dyDescent="0.2">
      <c r="A115" s="16"/>
      <c r="B115" s="17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1:23" ht="15.75" customHeight="1" x14ac:dyDescent="0.2">
      <c r="A116" s="16"/>
      <c r="B116" s="17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1:23" ht="15.75" customHeight="1" x14ac:dyDescent="0.2">
      <c r="A117" s="16"/>
      <c r="B117" s="17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1:23" ht="15.75" customHeight="1" x14ac:dyDescent="0.2">
      <c r="A118" s="16"/>
      <c r="B118" s="17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spans="1:23" ht="15.75" customHeight="1" x14ac:dyDescent="0.2">
      <c r="A119" s="16"/>
      <c r="B119" s="17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spans="1:23" ht="15.75" customHeight="1" x14ac:dyDescent="0.2">
      <c r="A120" s="16"/>
      <c r="B120" s="17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1:23" ht="15.75" customHeight="1" x14ac:dyDescent="0.2">
      <c r="A121" s="16"/>
      <c r="B121" s="17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</row>
    <row r="122" spans="1:23" ht="15.75" customHeight="1" x14ac:dyDescent="0.2">
      <c r="A122" s="16"/>
      <c r="B122" s="17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</row>
    <row r="123" spans="1:23" ht="15.75" customHeight="1" x14ac:dyDescent="0.2">
      <c r="A123" s="16"/>
      <c r="B123" s="17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 spans="1:23" ht="15.75" customHeight="1" x14ac:dyDescent="0.2">
      <c r="A124" s="16"/>
      <c r="B124" s="17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</row>
    <row r="125" spans="1:23" ht="15.75" customHeight="1" x14ac:dyDescent="0.2">
      <c r="A125" s="16"/>
      <c r="B125" s="17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</row>
    <row r="126" spans="1:23" ht="15.75" customHeight="1" x14ac:dyDescent="0.2">
      <c r="A126" s="16"/>
      <c r="B126" s="17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</row>
    <row r="127" spans="1:23" ht="15.75" customHeight="1" x14ac:dyDescent="0.2">
      <c r="A127" s="16"/>
      <c r="B127" s="17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</row>
    <row r="128" spans="1:23" ht="15.75" customHeight="1" x14ac:dyDescent="0.2">
      <c r="A128" s="16"/>
      <c r="B128" s="17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</row>
    <row r="129" spans="1:23" ht="15.75" customHeight="1" x14ac:dyDescent="0.2">
      <c r="A129" s="16"/>
      <c r="B129" s="17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</row>
    <row r="130" spans="1:23" ht="15.75" customHeight="1" x14ac:dyDescent="0.2">
      <c r="A130" s="16"/>
      <c r="B130" s="17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</row>
    <row r="131" spans="1:23" ht="15.75" customHeight="1" x14ac:dyDescent="0.2">
      <c r="A131" s="16"/>
      <c r="B131" s="17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 spans="1:23" ht="15.75" customHeight="1" x14ac:dyDescent="0.2">
      <c r="A132" s="16"/>
      <c r="B132" s="17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spans="1:23" ht="15.75" customHeight="1" x14ac:dyDescent="0.2">
      <c r="A133" s="16"/>
      <c r="B133" s="17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</row>
    <row r="134" spans="1:23" ht="15.75" customHeight="1" x14ac:dyDescent="0.2">
      <c r="A134" s="16"/>
      <c r="B134" s="17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  <row r="135" spans="1:23" ht="15.75" customHeight="1" x14ac:dyDescent="0.2">
      <c r="A135" s="16"/>
      <c r="B135" s="17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 spans="1:23" ht="15.75" customHeight="1" x14ac:dyDescent="0.2">
      <c r="A136" s="16"/>
      <c r="B136" s="17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spans="1:23" ht="15.75" customHeight="1" x14ac:dyDescent="0.2">
      <c r="A137" s="16"/>
      <c r="B137" s="17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pans="1:23" ht="15.75" customHeight="1" x14ac:dyDescent="0.2">
      <c r="A138" s="16"/>
      <c r="B138" s="17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spans="1:23" ht="15.75" customHeight="1" x14ac:dyDescent="0.2">
      <c r="A139" s="16"/>
      <c r="B139" s="17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spans="1:23" ht="15.75" customHeight="1" x14ac:dyDescent="0.2">
      <c r="A140" s="16"/>
      <c r="B140" s="17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 spans="1:23" ht="15.75" customHeight="1" x14ac:dyDescent="0.2">
      <c r="A141" s="16"/>
      <c r="B141" s="17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spans="1:23" ht="15.75" customHeight="1" x14ac:dyDescent="0.2">
      <c r="A142" s="16"/>
      <c r="B142" s="17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</row>
    <row r="143" spans="1:23" ht="15.75" customHeight="1" x14ac:dyDescent="0.2">
      <c r="A143" s="16"/>
      <c r="B143" s="17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spans="1:23" ht="15.75" customHeight="1" x14ac:dyDescent="0.2">
      <c r="A144" s="16"/>
      <c r="B144" s="17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 spans="1:23" ht="15.75" customHeight="1" x14ac:dyDescent="0.2">
      <c r="A145" s="16"/>
      <c r="B145" s="17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 spans="1:23" ht="15.75" customHeight="1" x14ac:dyDescent="0.2">
      <c r="A146" s="16"/>
      <c r="B146" s="17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 spans="1:23" ht="15.75" customHeight="1" x14ac:dyDescent="0.2">
      <c r="A147" s="16"/>
      <c r="B147" s="17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spans="1:23" ht="15.75" customHeight="1" x14ac:dyDescent="0.2">
      <c r="A148" s="16"/>
      <c r="B148" s="17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 spans="1:23" ht="15.75" customHeight="1" x14ac:dyDescent="0.2">
      <c r="A149" s="16"/>
      <c r="B149" s="17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pans="1:23" ht="15.75" customHeight="1" x14ac:dyDescent="0.2">
      <c r="A150" s="16"/>
      <c r="B150" s="17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 spans="1:23" ht="15.75" customHeight="1" x14ac:dyDescent="0.2">
      <c r="A151" s="16"/>
      <c r="B151" s="17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spans="1:23" ht="15.75" customHeight="1" x14ac:dyDescent="0.2">
      <c r="A152" s="16"/>
      <c r="B152" s="17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1:23" ht="15.75" customHeight="1" x14ac:dyDescent="0.2">
      <c r="A153" s="16"/>
      <c r="B153" s="17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 spans="1:23" ht="15.75" customHeight="1" x14ac:dyDescent="0.2">
      <c r="A154" s="16"/>
      <c r="B154" s="17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spans="1:23" ht="15.75" customHeight="1" x14ac:dyDescent="0.2">
      <c r="A155" s="16"/>
      <c r="B155" s="17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 spans="1:23" ht="15.75" customHeight="1" x14ac:dyDescent="0.2">
      <c r="A156" s="16"/>
      <c r="B156" s="17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spans="1:23" ht="15.75" customHeight="1" x14ac:dyDescent="0.2">
      <c r="A157" s="16"/>
      <c r="B157" s="17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spans="1:23" ht="15.75" customHeight="1" x14ac:dyDescent="0.2">
      <c r="A158" s="16"/>
      <c r="B158" s="17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 spans="1:23" ht="15.75" customHeight="1" x14ac:dyDescent="0.2">
      <c r="A159" s="16"/>
      <c r="B159" s="17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pans="1:23" ht="15.75" customHeight="1" x14ac:dyDescent="0.2">
      <c r="A160" s="16"/>
      <c r="B160" s="17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spans="1:23" ht="15.75" customHeight="1" x14ac:dyDescent="0.2">
      <c r="A161" s="16"/>
      <c r="B161" s="17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spans="1:23" ht="15.75" customHeight="1" x14ac:dyDescent="0.2">
      <c r="A162" s="16"/>
      <c r="B162" s="17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</row>
    <row r="163" spans="1:23" ht="15.75" customHeight="1" x14ac:dyDescent="0.2">
      <c r="A163" s="16"/>
      <c r="B163" s="17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 spans="1:23" ht="15.75" customHeight="1" x14ac:dyDescent="0.2">
      <c r="A164" s="16"/>
      <c r="B164" s="17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 spans="1:23" ht="15.75" customHeight="1" x14ac:dyDescent="0.2">
      <c r="A165" s="16"/>
      <c r="B165" s="17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spans="1:23" ht="15.75" customHeight="1" x14ac:dyDescent="0.2">
      <c r="A166" s="16"/>
      <c r="B166" s="17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spans="1:23" ht="15.75" customHeight="1" x14ac:dyDescent="0.2">
      <c r="A167" s="16"/>
      <c r="B167" s="17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spans="1:23" ht="15.75" customHeight="1" x14ac:dyDescent="0.2">
      <c r="A168" s="16"/>
      <c r="B168" s="17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pans="1:23" ht="15.75" customHeight="1" x14ac:dyDescent="0.2">
      <c r="A169" s="16"/>
      <c r="B169" s="17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spans="1:23" ht="15.75" customHeight="1" x14ac:dyDescent="0.2">
      <c r="A170" s="16"/>
      <c r="B170" s="17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pans="1:23" ht="15.75" customHeight="1" x14ac:dyDescent="0.2">
      <c r="A171" s="16"/>
      <c r="B171" s="17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spans="1:23" ht="15.75" customHeight="1" x14ac:dyDescent="0.2">
      <c r="A172" s="16"/>
      <c r="B172" s="17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 spans="1:23" ht="15.75" customHeight="1" x14ac:dyDescent="0.2">
      <c r="A173" s="16"/>
      <c r="B173" s="17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spans="1:23" ht="15.75" customHeight="1" x14ac:dyDescent="0.2">
      <c r="A174" s="16"/>
      <c r="B174" s="17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 spans="1:23" ht="15.75" customHeight="1" x14ac:dyDescent="0.2">
      <c r="A175" s="16"/>
      <c r="B175" s="17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 spans="1:23" ht="15.75" customHeight="1" x14ac:dyDescent="0.2">
      <c r="A176" s="16"/>
      <c r="B176" s="17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spans="1:23" ht="15.75" customHeight="1" x14ac:dyDescent="0.2">
      <c r="A177" s="16"/>
      <c r="B177" s="17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 spans="1:23" ht="15.75" customHeight="1" x14ac:dyDescent="0.2">
      <c r="A178" s="16"/>
      <c r="B178" s="17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</row>
    <row r="179" spans="1:23" ht="15.75" customHeight="1" x14ac:dyDescent="0.2">
      <c r="A179" s="16"/>
      <c r="B179" s="17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 spans="1:23" ht="15.75" customHeight="1" x14ac:dyDescent="0.2">
      <c r="A180" s="16"/>
      <c r="B180" s="17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 spans="1:23" ht="15.75" customHeight="1" x14ac:dyDescent="0.2">
      <c r="A181" s="16"/>
      <c r="B181" s="17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 spans="1:23" ht="15.75" customHeight="1" x14ac:dyDescent="0.2">
      <c r="A182" s="16"/>
      <c r="B182" s="17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 spans="1:23" ht="15.75" customHeight="1" x14ac:dyDescent="0.2">
      <c r="A183" s="16"/>
      <c r="B183" s="17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spans="1:23" ht="15.75" customHeight="1" x14ac:dyDescent="0.2">
      <c r="A184" s="16"/>
      <c r="B184" s="17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 spans="1:23" ht="15.75" customHeight="1" x14ac:dyDescent="0.2">
      <c r="A185" s="16"/>
      <c r="B185" s="17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 spans="1:23" ht="15.75" customHeight="1" x14ac:dyDescent="0.2">
      <c r="A186" s="16"/>
      <c r="B186" s="17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 spans="1:23" ht="15.75" customHeight="1" x14ac:dyDescent="0.2">
      <c r="A187" s="16"/>
      <c r="B187" s="17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 spans="1:23" ht="15.75" customHeight="1" x14ac:dyDescent="0.2">
      <c r="A188" s="16"/>
      <c r="B188" s="17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</row>
    <row r="189" spans="1:23" ht="15.75" customHeight="1" x14ac:dyDescent="0.2">
      <c r="A189" s="16"/>
      <c r="B189" s="17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spans="1:23" ht="15.75" customHeight="1" x14ac:dyDescent="0.2">
      <c r="A190" s="16"/>
      <c r="B190" s="17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spans="1:23" ht="15.75" customHeight="1" x14ac:dyDescent="0.2">
      <c r="A191" s="16"/>
      <c r="B191" s="17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</row>
    <row r="192" spans="1:23" ht="15.75" customHeight="1" x14ac:dyDescent="0.2">
      <c r="A192" s="16"/>
      <c r="B192" s="17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</row>
    <row r="193" spans="1:23" ht="15.75" customHeight="1" x14ac:dyDescent="0.2">
      <c r="A193" s="16"/>
      <c r="B193" s="17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</row>
    <row r="194" spans="1:23" ht="15.75" customHeight="1" x14ac:dyDescent="0.2">
      <c r="A194" s="16"/>
      <c r="B194" s="17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</row>
    <row r="195" spans="1:23" ht="15.75" customHeight="1" x14ac:dyDescent="0.2">
      <c r="A195" s="16"/>
      <c r="B195" s="17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</row>
    <row r="196" spans="1:23" ht="15.75" customHeight="1" x14ac:dyDescent="0.2">
      <c r="A196" s="16"/>
      <c r="B196" s="17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</row>
    <row r="197" spans="1:23" ht="15.75" customHeight="1" x14ac:dyDescent="0.2">
      <c r="A197" s="16"/>
      <c r="B197" s="17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</row>
    <row r="198" spans="1:23" ht="15.75" customHeight="1" x14ac:dyDescent="0.2">
      <c r="A198" s="16"/>
      <c r="B198" s="17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</row>
    <row r="199" spans="1:23" ht="15.75" customHeight="1" x14ac:dyDescent="0.2">
      <c r="A199" s="16"/>
      <c r="B199" s="17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</row>
    <row r="200" spans="1:23" ht="15.75" customHeight="1" x14ac:dyDescent="0.2">
      <c r="A200" s="16"/>
      <c r="B200" s="17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</row>
    <row r="201" spans="1:23" ht="15.75" customHeight="1" x14ac:dyDescent="0.2">
      <c r="A201" s="16"/>
      <c r="B201" s="17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</row>
    <row r="202" spans="1:23" ht="15.75" customHeight="1" x14ac:dyDescent="0.2">
      <c r="A202" s="16"/>
      <c r="B202" s="17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</row>
    <row r="203" spans="1:23" ht="15.75" customHeight="1" x14ac:dyDescent="0.2">
      <c r="A203" s="16"/>
      <c r="B203" s="17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</row>
    <row r="204" spans="1:23" ht="15.75" customHeight="1" x14ac:dyDescent="0.2">
      <c r="A204" s="16"/>
      <c r="B204" s="17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</row>
    <row r="205" spans="1:23" ht="15.75" customHeight="1" x14ac:dyDescent="0.2">
      <c r="A205" s="16"/>
      <c r="B205" s="17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</row>
    <row r="206" spans="1:23" ht="15.75" customHeight="1" x14ac:dyDescent="0.2">
      <c r="A206" s="16"/>
      <c r="B206" s="17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</row>
    <row r="207" spans="1:23" ht="15.75" customHeight="1" x14ac:dyDescent="0.2">
      <c r="A207" s="16"/>
      <c r="B207" s="17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</row>
    <row r="208" spans="1:23" ht="15.75" customHeight="1" x14ac:dyDescent="0.2">
      <c r="A208" s="16"/>
      <c r="B208" s="17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</row>
    <row r="209" spans="1:23" ht="15.75" customHeight="1" x14ac:dyDescent="0.2">
      <c r="A209" s="16"/>
      <c r="B209" s="17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</row>
    <row r="210" spans="1:23" ht="15.75" customHeight="1" x14ac:dyDescent="0.2">
      <c r="A210" s="16"/>
      <c r="B210" s="17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</row>
    <row r="211" spans="1:23" ht="15.75" customHeight="1" x14ac:dyDescent="0.2">
      <c r="A211" s="16"/>
      <c r="B211" s="17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</row>
    <row r="212" spans="1:23" ht="15.75" customHeight="1" x14ac:dyDescent="0.2">
      <c r="A212" s="16"/>
      <c r="B212" s="17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</row>
    <row r="213" spans="1:23" ht="15.75" customHeight="1" x14ac:dyDescent="0.2">
      <c r="A213" s="16"/>
      <c r="B213" s="17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</row>
    <row r="214" spans="1:23" ht="15.75" customHeight="1" x14ac:dyDescent="0.2">
      <c r="A214" s="16"/>
      <c r="B214" s="17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</row>
    <row r="215" spans="1:23" ht="15.75" customHeight="1" x14ac:dyDescent="0.2">
      <c r="A215" s="16"/>
      <c r="B215" s="17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</row>
    <row r="216" spans="1:23" ht="15.75" customHeight="1" x14ac:dyDescent="0.2">
      <c r="A216" s="16"/>
      <c r="B216" s="17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</row>
    <row r="217" spans="1:23" ht="15.75" customHeight="1" x14ac:dyDescent="0.2">
      <c r="A217" s="16"/>
      <c r="B217" s="17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</row>
    <row r="218" spans="1:23" ht="15.75" customHeight="1" x14ac:dyDescent="0.2"/>
    <row r="219" spans="1:23" ht="15.75" customHeight="1" x14ac:dyDescent="0.2"/>
    <row r="220" spans="1:23" ht="15.75" customHeight="1" x14ac:dyDescent="0.2"/>
    <row r="221" spans="1:23" ht="15.75" customHeight="1" x14ac:dyDescent="0.2"/>
    <row r="222" spans="1:23" ht="15.75" customHeight="1" x14ac:dyDescent="0.2"/>
    <row r="223" spans="1:23" ht="15.75" customHeight="1" x14ac:dyDescent="0.2"/>
    <row r="224" spans="1:23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4.KLASTER P2 KESLING 080925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Lely Fauziyah</cp:lastModifiedBy>
  <dcterms:created xsi:type="dcterms:W3CDTF">2017-03-01T03:22:00Z</dcterms:created>
  <dcterms:modified xsi:type="dcterms:W3CDTF">2026-01-14T12:44:27Z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436B154DCEFE48D88CBEED7B0CDD7407_13</vt:lpwstr>
  </property>
  <property fmtid="{D5CDD505-2E9C-101B-9397-08002B2CF9AE}" pid="3" name="KSOProductBuildVer">
    <vt:lpwstr>1033-12.2.0.22549</vt:lpwstr>
  </property>
</Properties>
</file>