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<sst xmlns="http://schemas.openxmlformats.org/spreadsheetml/2006/main" count="650" uniqueCount="435">
  <si>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</si>
  <si>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</si>
  <si>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</si>
  <si>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</si>
  <si>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</si>
  <si>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</si>
  <si>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</si>
  <si>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MARET TAHUN 2024</t>
  </si>
  <si>
    <t>POSYANDU</t>
  </si>
  <si>
    <t>: MAWAR 5 RW 3</t>
  </si>
  <si>
    <t xml:space="preserve">KELURAHAN </t>
  </si>
  <si>
    <t>: BANDUNGREJOSARI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</si>
  <si>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</si>
  <si>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</si>
  <si>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</si>
  <si>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</si>
  <si>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</si>
  <si>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</si>
  <si>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</si>
  <si>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</si>
  <si>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</si>
  <si>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</si>
  <si>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</si>
  <si>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</si>
  <si>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</si>
  <si>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</si>
  <si>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</si>
  <si>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</si>
  <si>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</si>
  <si>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</si>
  <si>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</si>
  <si>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</si>
  <si>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</si>
  <si>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TIDAK SESUAI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</si>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</sst>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%"/>
  </numFmts>
  <fonts count="40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sz val="10"/>
      <color rgb="FF000000"/>
      <name val="&quot;Bookman Old Style&quot;, Arial"/>
      <charset val="134"/>
    </font>
    <font>
      <u/>
      <sz val="10"/>
      <color theme="1"/>
      <name val="Bookman Old Style"/>
      <charset val="134"/>
    </font>
  </fonts>
  <fills count="4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</cellStyleXfs>
  <cellXfs count="2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Border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0" borderId="8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wrapText="1"/>
    </xf>
    <xf numFmtId="0" fontId="4" fillId="0" borderId="4" xfId="0" applyFont="1" applyBorder="1"/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3" fillId="7" borderId="0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20" fontId="2" fillId="5" borderId="1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center" vertical="center"/>
    </xf>
    <xf numFmtId="180" fontId="2" fillId="9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center" vertical="center"/>
    </xf>
    <xf numFmtId="180" fontId="2" fillId="11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12" borderId="0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 applyBorder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14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quotePrefix="1">
      <alignment horizontal="left" vertical="center" wrapText="1"/>
    </xf>
    <xf numFmtId="0" fontId="2" fillId="5" borderId="1" xfId="0" applyFont="1" applyFill="1" applyBorder="1" applyAlignment="1" quotePrefix="1">
      <alignment wrapText="1"/>
    </xf>
    <xf numFmtId="0" fontId="2" fillId="0" borderId="1" xfId="0" applyFont="1" applyBorder="1" applyAlignment="1" quotePrefix="1">
      <alignment wrapText="1"/>
    </xf>
    <xf numFmtId="20" fontId="2" fillId="0" borderId="1" xfId="0" applyNumberFormat="1" applyFont="1" applyBorder="1" applyAlignment="1" quotePrefix="1">
      <alignment wrapText="1"/>
    </xf>
    <xf numFmtId="20" fontId="2" fillId="5" borderId="1" xfId="0" applyNumberFormat="1" applyFont="1" applyFill="1" applyBorder="1" applyAlignment="1" quotePrefix="1">
      <alignment horizontal="left" vertical="center" wrapText="1"/>
    </xf>
    <xf numFmtId="0" fontId="2" fillId="5" borderId="8" xfId="0" applyFont="1" applyFill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wrapText="1"/>
    </xf>
    <xf numFmtId="0" fontId="6" fillId="5" borderId="1" xfId="0" applyFont="1" applyFill="1" applyBorder="1" applyAlignment="1" quotePrefix="1">
      <alignment horizontal="left" wrapText="1"/>
    </xf>
    <xf numFmtId="0" fontId="3" fillId="5" borderId="5" xfId="0" applyFont="1" applyFill="1" applyBorder="1" applyAlignment="1" quotePrefix="1">
      <alignment horizontal="left" wrapText="1"/>
    </xf>
    <xf numFmtId="9" fontId="2" fillId="5" borderId="1" xfId="0" applyNumberFormat="1" applyFont="1" applyFill="1" applyBorder="1" applyAlignment="1" quotePrefix="1">
      <alignment horizontal="left" wrapText="1"/>
    </xf>
    <xf numFmtId="0" fontId="2" fillId="5" borderId="9" xfId="0" applyFont="1" applyFill="1" applyBorder="1" applyAlignment="1" quotePrefix="1">
      <alignment horizontal="left" wrapText="1"/>
    </xf>
    <xf numFmtId="0" fontId="2" fillId="5" borderId="8" xfId="0" applyFont="1" applyFill="1" applyBorder="1" applyAlignment="1" quotePrefix="1">
      <alignment wrapText="1"/>
    </xf>
    <xf numFmtId="0" fontId="2" fillId="5" borderId="9" xfId="0" applyFont="1" applyFill="1" applyBorder="1" applyAlignment="1" quotePrefix="1">
      <alignment wrapText="1"/>
    </xf>
    <xf numFmtId="0" fontId="6" fillId="5" borderId="1" xfId="0" applyFont="1" applyFill="1" applyBorder="1" applyAlignment="1" quotePrefix="1">
      <alignment wrapText="1"/>
    </xf>
    <xf numFmtId="0" fontId="2" fillId="5" borderId="2" xfId="0" applyFont="1" applyFill="1" applyBorder="1" applyAlignment="1" quotePrefix="1">
      <alignment wrapText="1"/>
    </xf>
    <xf numFmtId="0" fontId="9" fillId="13" borderId="9" xfId="0" applyFont="1" applyFill="1" applyBorder="1" applyAlignment="1" quotePrefix="1">
      <alignment horizontal="left" wrapText="1"/>
    </xf>
    <xf numFmtId="0" fontId="9" fillId="0" borderId="9" xfId="0" applyFont="1" applyBorder="1" applyAlignment="1" quotePrefix="1">
      <alignment horizontal="left" wrapText="1"/>
    </xf>
    <xf numFmtId="0" fontId="2" fillId="0" borderId="1" xfId="0" applyFont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vertical="top" wrapText="1"/>
    </xf>
    <xf numFmtId="0" fontId="2" fillId="0" borderId="0" xfId="0" applyFont="1" applyAlignment="1" quotePrefix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CFFFB"/>
  </sheetPr>
  <dimension ref="A1:P932"/>
  <sheetViews>
    <sheetView showGridLines="0" tabSelected="1" workbookViewId="0">
      <selection activeCell="A9" sqref="A9"/>
    </sheetView>
  </sheetViews>
  <sheetFormatPr defaultColWidth="11.2166666666667" defaultRowHeight="15" customHeight="1"/>
  <cols>
    <col min="1" max="1" width="18.875" customWidth="1"/>
    <col min="2" max="2" width="21.5" customWidth="1"/>
    <col min="3" max="3" width="21.3333333333333" customWidth="1"/>
    <col min="4" max="4" width="19.1083333333333" customWidth="1"/>
    <col min="5" max="5" width="23.7833333333333" customWidth="1"/>
    <col min="6" max="6" width="19.3333333333333" customWidth="1"/>
    <col min="7" max="7" width="21" customWidth="1"/>
    <col min="8" max="8" width="19.3333333333333" customWidth="1"/>
    <col min="9" max="9" width="23.1083333333333" customWidth="1"/>
    <col min="10" max="16" width="19.3333333333333" customWidth="1"/>
  </cols>
  <sheetData>
    <row r="1" customHeight="1" spans="1:8">
      <c r="A1" s="217" t="s">
        <v>0</v>
      </c>
      <c r="B1" s="217"/>
      <c r="C1" s="217"/>
      <c r="D1" s="217"/>
      <c r="E1" s="217"/>
      <c r="F1" s="217"/>
      <c r="G1" s="217"/>
      <c r="H1" s="217"/>
    </row>
    <row r="2" customHeight="1" spans="1:8">
      <c r="A2" s="217" t="s">
        <v>1</v>
      </c>
      <c r="B2" s="217"/>
      <c r="C2" s="217"/>
      <c r="D2" s="217"/>
      <c r="E2" s="217"/>
      <c r="F2" s="217"/>
      <c r="G2" s="217"/>
      <c r="H2" s="217"/>
    </row>
    <row r="3" customHeight="1" spans="1:8">
      <c r="A3" s="217" t="s">
        <v>2</v>
      </c>
      <c r="B3" s="217"/>
      <c r="C3" s="217"/>
      <c r="D3" s="217"/>
      <c r="E3" s="217"/>
      <c r="F3" s="217"/>
      <c r="G3" s="217"/>
      <c r="H3" s="217"/>
    </row>
    <row r="4" customHeight="1" spans="1:8">
      <c r="A4" s="218" t="s">
        <v>3</v>
      </c>
      <c r="B4" s="218"/>
      <c r="C4" s="218"/>
      <c r="D4" s="218"/>
      <c r="E4" s="218"/>
      <c r="F4" s="218"/>
      <c r="G4" s="218"/>
      <c r="H4" s="218"/>
    </row>
    <row r="5" customHeight="1" spans="1:8">
      <c r="A5" s="219" t="s">
        <v>4</v>
      </c>
      <c r="B5" s="219"/>
      <c r="C5" s="219"/>
      <c r="D5" s="219"/>
      <c r="E5" s="219"/>
      <c r="F5" s="219"/>
      <c r="G5" s="219"/>
      <c r="H5" s="219"/>
    </row>
    <row r="6" customHeight="1" spans="1:5">
      <c r="A6" s="220"/>
      <c r="B6" s="221" t="s">
        <v>5</v>
      </c>
      <c r="C6" s="221"/>
      <c r="D6" s="220"/>
      <c r="E6" s="220"/>
    </row>
    <row r="7" ht="15.75" customHeight="1" spans="1:16">
      <c r="A7" s="222" t="s">
        <v>6</v>
      </c>
      <c r="B7" s="222"/>
      <c r="C7" s="222"/>
      <c r="D7" s="222"/>
      <c r="E7" s="222"/>
      <c r="F7" s="222"/>
      <c r="G7" s="222"/>
      <c r="H7" s="222"/>
      <c r="I7" s="6"/>
      <c r="J7" s="6"/>
      <c r="K7" s="6"/>
      <c r="L7" s="6"/>
      <c r="M7" s="6"/>
      <c r="N7" s="6"/>
      <c r="O7" s="6"/>
      <c r="P7" s="6"/>
    </row>
    <row r="8" ht="15.75" customHeight="1" spans="1:16">
      <c r="A8" s="222" t="s">
        <v>7</v>
      </c>
      <c r="B8" s="222"/>
      <c r="C8" s="222"/>
      <c r="D8" s="222"/>
      <c r="E8" s="222"/>
      <c r="F8" s="222"/>
      <c r="G8" s="222"/>
      <c r="H8" s="222"/>
      <c r="I8" s="6"/>
      <c r="J8" s="6"/>
      <c r="K8" s="6"/>
      <c r="L8" s="6"/>
      <c r="M8" s="6"/>
      <c r="N8" s="6"/>
      <c r="O8" s="6"/>
      <c r="P8" s="6"/>
    </row>
    <row r="9" ht="15.75" customHeight="1" spans="1:16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15.75" customHeight="1" spans="1:16">
      <c r="A10" s="223" t="s">
        <v>8</v>
      </c>
      <c r="B10" s="223" t="s">
        <v>9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5.75" customHeight="1" spans="1:16">
      <c r="A11" s="224" t="s">
        <v>10</v>
      </c>
      <c r="B11" s="224" t="s">
        <v>11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5.75" customHeight="1" spans="1:16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31.5" customHeight="1" spans="1:16">
      <c r="A13" s="225" t="s">
        <v>12</v>
      </c>
      <c r="B13" s="226"/>
      <c r="C13" s="226"/>
      <c r="D13" s="227" t="s">
        <v>13</v>
      </c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</row>
    <row r="14" ht="51" customHeight="1" spans="1:16">
      <c r="A14" s="229" t="s">
        <v>14</v>
      </c>
      <c r="B14" s="229" t="s">
        <v>15</v>
      </c>
      <c r="C14" s="229" t="s">
        <v>16</v>
      </c>
      <c r="D14" s="230" t="s">
        <v>17</v>
      </c>
      <c r="E14" s="231" t="s">
        <v>18</v>
      </c>
      <c r="F14" s="232" t="s">
        <v>19</v>
      </c>
      <c r="G14" s="232" t="s">
        <v>20</v>
      </c>
      <c r="H14" s="233" t="s">
        <v>21</v>
      </c>
      <c r="I14" s="233" t="s">
        <v>22</v>
      </c>
      <c r="J14" s="236" t="s">
        <v>23</v>
      </c>
      <c r="K14" s="236" t="s">
        <v>24</v>
      </c>
      <c r="L14" s="237" t="s">
        <v>25</v>
      </c>
      <c r="M14" s="237" t="s">
        <v>26</v>
      </c>
      <c r="N14" s="238" t="s">
        <v>27</v>
      </c>
      <c r="O14" s="238" t="s">
        <v>28</v>
      </c>
      <c r="P14" s="238" t="s">
        <v>29</v>
      </c>
    </row>
    <row r="15" ht="34.5" customHeight="1" spans="1:16">
      <c r="A15" s="161" t="s">
        <v>30</v>
      </c>
      <c r="B15" s="161" t="s">
        <v>31</v>
      </c>
      <c r="C15" s="161" t="s">
        <v>30</v>
      </c>
      <c r="D15" s="234" t="s">
        <v>32</v>
      </c>
      <c r="E15" s="235" t="s">
        <v>32</v>
      </c>
      <c r="F15" s="235" t="s">
        <v>32</v>
      </c>
      <c r="G15" s="235" t="s">
        <v>32</v>
      </c>
      <c r="H15" s="235" t="s">
        <v>32</v>
      </c>
      <c r="I15" s="235" t="s">
        <v>32</v>
      </c>
      <c r="J15" s="235" t="s">
        <v>32</v>
      </c>
      <c r="K15" s="235" t="s">
        <v>32</v>
      </c>
      <c r="L15" s="235" t="s">
        <v>32</v>
      </c>
      <c r="M15" s="235" t="s">
        <v>33</v>
      </c>
      <c r="N15" s="235" t="s">
        <v>32</v>
      </c>
      <c r="O15" s="235" t="s">
        <v>32</v>
      </c>
      <c r="P15" s="235" t="s">
        <v>32</v>
      </c>
    </row>
    <row r="16" ht="15.75" customHeight="1" spans="1:16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15.75" customHeight="1" spans="1:16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15.75" customHeight="1" spans="1:16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15.75" customHeight="1" spans="1:16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5.75" customHeight="1" spans="1:16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15.75" customHeight="1" spans="1:16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customHeight="1" spans="1:16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ht="15.75" customHeight="1" spans="1:16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ht="15.75" customHeight="1" spans="1:16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ht="15.75" customHeight="1" spans="1:16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ht="15.75" customHeight="1" spans="1:16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ht="15.75" customHeight="1" spans="1:16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ht="15.75" customHeight="1" spans="1:16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ht="15.75" customHeight="1" spans="1:16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ht="15.75" customHeight="1" spans="1:16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ht="15.75" customHeight="1" spans="1:16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ht="15.75" customHeight="1" spans="1:16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5.75" customHeight="1" spans="1:16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ht="15.75" customHeight="1" spans="1:16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15.75" customHeight="1" spans="1:16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15.75" customHeight="1" spans="1:16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15.75" customHeight="1" spans="1:16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15.75" customHeight="1" spans="1:16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15.75" customHeight="1" spans="1:16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5.75" customHeight="1" spans="1:16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5.75" customHeight="1" spans="1:16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5.75" customHeight="1" spans="1:16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5.75" customHeight="1" spans="1:16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5.75" customHeight="1" spans="1:16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15.75" customHeight="1" spans="1:16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15.75" customHeight="1" spans="1:16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15.75" customHeight="1" spans="1:16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15.75" customHeight="1" spans="1:16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15.75" customHeight="1" spans="1:16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ht="15.75" customHeight="1" spans="1:16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ht="15.75" customHeight="1" spans="1:16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ht="15.75" customHeight="1" spans="1:16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ht="15.75" customHeight="1" spans="1:16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ht="15.75" customHeight="1" spans="1:16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ht="15.75" customHeight="1" spans="1:16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ht="15.75" customHeight="1" spans="1:16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ht="15.75" customHeight="1" spans="1:16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ht="15.75" customHeight="1" spans="1:16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ht="15.75" customHeight="1" spans="1:16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ht="15.75" customHeight="1" spans="1:16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ht="15.75" customHeight="1" spans="1:16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ht="15.75" customHeight="1" spans="1:16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ht="15.75" customHeight="1" spans="1:16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ht="15.75" customHeight="1" spans="1:16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ht="15.75" customHeight="1" spans="1:16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ht="15.75" customHeight="1" spans="1:16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ht="15.75" customHeight="1" spans="1:16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75" customHeight="1" spans="1:16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75" customHeight="1" spans="1:16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75" customHeight="1" spans="1:16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 spans="1:16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 spans="1:16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 spans="1:16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 spans="1:16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 spans="1:16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 spans="1:16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 spans="1:16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 spans="1:16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 spans="1:16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 spans="1:16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 spans="1:16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 spans="1:16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 spans="1:16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 spans="1:16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 spans="1:16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 spans="1:16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 spans="1:16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 spans="1:16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 spans="1:16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 spans="1:16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 spans="1:16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 spans="1:16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 spans="1:16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 spans="1:16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 spans="1:16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 spans="1:16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 spans="1:16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 spans="1:16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 spans="1:16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 spans="1:16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 spans="1:16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 spans="1:16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 spans="1:16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 spans="1:16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 spans="1:16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 spans="1:16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 spans="1:16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 spans="1:16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 spans="1:16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 spans="1:16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 spans="1:16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 spans="1:16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 spans="1:16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 spans="1:16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 spans="1:16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 spans="1:16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 spans="1:16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 spans="1:16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 spans="1:16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 spans="1:16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 spans="1:16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 spans="1:16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 spans="1:16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 spans="1:16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 spans="1:16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 spans="1:16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 spans="1:16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 spans="1:16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 spans="1:16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 spans="1:16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 spans="1:16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 spans="1:16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 spans="1:16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 spans="1:16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 spans="1:16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 spans="1:16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 spans="1:16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 spans="1:16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 spans="1:16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 spans="1:16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 spans="1:16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 spans="1:16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 spans="1:16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 spans="1:16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 spans="1:16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 spans="1:16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 spans="1:16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 spans="1:16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 spans="1:16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 spans="1:16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 spans="1:16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 spans="1:16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 spans="1:16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 spans="1:16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 spans="1:16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 spans="1:16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 spans="1:16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 spans="1:16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 spans="1:16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 spans="1:16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 spans="1:16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 spans="1:16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 spans="1:16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 spans="1:16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 spans="1:16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 spans="1:16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 spans="1:16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 spans="1:16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 spans="1:16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 spans="1:16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 spans="1:16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 spans="1:16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 spans="1:16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 spans="1:16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 spans="1:16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 spans="1:16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 spans="1:16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 spans="1:16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 spans="1:16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 spans="1:16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 spans="1:16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 spans="1:16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 spans="1:16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 spans="1:16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 spans="1:16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 spans="1:16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 spans="1:16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 spans="1:16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 spans="1:16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 spans="1:16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 spans="1:16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 spans="1:16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 spans="1:16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 spans="1:16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 spans="1:16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 spans="1:16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 spans="1:16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 spans="1:16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 spans="1:16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 spans="1:16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 spans="1:16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 spans="1:16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 spans="1:16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 spans="1:16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 spans="1:16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 spans="1:16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 spans="1:16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 spans="1:16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 spans="1:16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 spans="1:16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 spans="1:16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 spans="1:16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 spans="1:16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 spans="1:16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 spans="1:16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 spans="1:16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 spans="1:16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 spans="1:16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 spans="1:16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 spans="1:16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 spans="1:16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 spans="1:16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 spans="1:16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 spans="1:16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 spans="1:16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 spans="1:16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 spans="1:16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 spans="1:16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 spans="1:16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 spans="1:16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 spans="1:16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 spans="1:16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 spans="1:16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 spans="1:16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 spans="1:16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 spans="1:16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 spans="1:16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 spans="1:16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 spans="1:16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 spans="1:16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 spans="1:16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 spans="1:16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 spans="1:16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 spans="1:16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 spans="1:16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 spans="1:16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 spans="1:16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 spans="1:16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 spans="1:16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 spans="1:16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 spans="1:16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 spans="1:16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 spans="1:16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 spans="1:16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 spans="1:16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 spans="1:16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 spans="1:16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 spans="1:16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 spans="1:16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 spans="1:16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 spans="1:16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 spans="1:16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 spans="1:16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 spans="1:16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 spans="1:16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 spans="1:16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 spans="1:16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 spans="1:16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 spans="1:16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 spans="1:16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 spans="1:16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 spans="1:16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 spans="1:16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 spans="1:16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 spans="1:16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 spans="1:16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 spans="1:16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 spans="1:16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 spans="1:16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 spans="1:16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 spans="1:16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 spans="1:16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 spans="1:16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 spans="1:16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 spans="1:16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 spans="1:16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 spans="1:16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 spans="1:16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 spans="1:16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 spans="1:16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 spans="1:16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 spans="1:16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 spans="1:16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 spans="1:16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 spans="1:16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 spans="1:16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 spans="1:16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 spans="1:16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 spans="1:16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 spans="1:16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 spans="1:16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 spans="1:16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 spans="1:16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 spans="1:16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 spans="1:16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 spans="1:16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 spans="1:16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 spans="1:16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 spans="1:16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 spans="1:16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 spans="1:16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 spans="1:16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 spans="1:16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 spans="1:16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 spans="1:16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 spans="1:16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 spans="1:16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 spans="1:16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 spans="1:16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 spans="1:16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 spans="1:16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 spans="1:16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 spans="1:16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 spans="1:16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 spans="1:16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 spans="1:16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 spans="1:16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 spans="1:16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 spans="1:16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 spans="1:16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 spans="1:16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 spans="1:16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 spans="1:16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 spans="1:16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 spans="1:16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 spans="1:16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 spans="1:16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 spans="1:16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 spans="1:16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 spans="1:16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 spans="1:16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 spans="1:16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 spans="1:16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 spans="1:16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 spans="1:16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 spans="1:16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 spans="1:16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 spans="1:16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 spans="1:16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 spans="1:16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 spans="1:16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 spans="1:16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 spans="1:16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 spans="1:16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 spans="1:16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 spans="1:16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 spans="1:16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 spans="1:16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 spans="1:16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 spans="1:16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 spans="1:16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 spans="1:16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 spans="1:16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 spans="1:16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 spans="1:16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 spans="1:16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 spans="1:16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 spans="1:16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 spans="1:16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 spans="1:16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 spans="1:16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 spans="1:16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 spans="1:16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 spans="1:16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 spans="1:16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 spans="1:16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 spans="1:16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 spans="1:16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 spans="1:16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 spans="1:16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 spans="1:16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 spans="1:16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 spans="1:16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 spans="1:16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 spans="1:16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 spans="1:16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 spans="1:16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 spans="1:16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 spans="1:16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 spans="1:16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 spans="1:16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 spans="1:16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 spans="1:16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 spans="1:16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 spans="1:16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 spans="1:16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 spans="1:16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 spans="1:16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 spans="1:16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 spans="1:16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 spans="1:16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 spans="1:16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 spans="1:16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 spans="1:16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 spans="1:16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 spans="1:16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 spans="1:16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 spans="1:16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 spans="1:16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 spans="1:16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 spans="1:16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 spans="1:16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 spans="1:16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 spans="1:16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 spans="1:16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 spans="1:16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 spans="1:16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 spans="1:16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 spans="1:16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 spans="1:16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 spans="1:16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 spans="1:16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 spans="1:16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 spans="1:16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 spans="1:16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 spans="1:16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 spans="1:16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 spans="1:16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 spans="1:16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 spans="1:16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 spans="1:16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 spans="1:16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 spans="1:16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 spans="1:16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 spans="1:16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 spans="1:16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 spans="1:16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 spans="1:16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 spans="1:16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 spans="1:16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 spans="1:16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 spans="1:16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 spans="1:16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 spans="1:16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 spans="1:16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 spans="1:16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 spans="1:16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 spans="1:16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 spans="1:16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 spans="1:16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 spans="1:16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 spans="1:16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 spans="1:16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 spans="1:16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 spans="1:16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 spans="1:16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 spans="1:16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 spans="1:16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 spans="1:16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 spans="1:16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 spans="1:16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 spans="1:16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 spans="1:16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 spans="1:16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 spans="1:16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 spans="1:16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 spans="1:16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 spans="1:16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 spans="1:16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 spans="1:16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 spans="1:16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 spans="1:16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 spans="1:16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 spans="1:16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 spans="1:16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 spans="1:16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 spans="1:16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 spans="1:16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 spans="1:16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 spans="1:16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 spans="1:16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 spans="1:16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 spans="1:16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 spans="1:16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 spans="1:16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 spans="1:16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 spans="1:16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 spans="1:16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 spans="1:16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 spans="1:16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 spans="1:16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 spans="1:16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 spans="1:16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 spans="1:16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 spans="1:16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 spans="1:16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 spans="1:16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 spans="1:16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 spans="1:16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 spans="1:16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 spans="1:16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 spans="1:16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 spans="1:16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 spans="1:16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 spans="1:16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 spans="1:16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 spans="1:16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 spans="1:16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 spans="1:16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 spans="1:16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 spans="1:16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 spans="1:16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 spans="1:16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 spans="1:16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 spans="1:16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 spans="1:16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 spans="1:16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 spans="1:16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 spans="1:16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 spans="1:16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 spans="1:16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 spans="1:16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 spans="1:16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 spans="1:16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 spans="1:16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 spans="1:16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 spans="1:16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 spans="1:16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 spans="1:16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 spans="1:16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 spans="1:16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 spans="1:16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 spans="1:16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 spans="1:16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 spans="1:16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 spans="1:16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 spans="1:16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 spans="1:16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 spans="1:16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 spans="1:16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 spans="1:16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 spans="1:16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 spans="1:16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 spans="1:16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 spans="1:16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 spans="1:16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 spans="1:16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 spans="1:16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 spans="1:16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 spans="1:16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 spans="1:16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 spans="1:16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 spans="1:16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 spans="1:16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 spans="1:16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 spans="1:16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 spans="1:16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 spans="1:16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 spans="1:16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 spans="1:16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 spans="1:16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 spans="1:16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 spans="1:16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 spans="1:16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 spans="1:16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 spans="1:16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 spans="1:16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 spans="1:16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 spans="1:16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 spans="1:16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 spans="1:16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 spans="1:16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 spans="1:16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 spans="1:16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 spans="1:16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 spans="1:16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 spans="1:16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 spans="1:16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 spans="1:16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 spans="1:16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 spans="1:16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 spans="1:16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 spans="1:16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 spans="1:16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 spans="1:16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 spans="1:16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 spans="1:16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 spans="1:16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 spans="1:16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 spans="1:16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 spans="1:16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 spans="1:16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 spans="1:16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 spans="1:16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 spans="1:16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 spans="1:16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 spans="1:16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 spans="1:16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 spans="1:16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 spans="1:16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 spans="1:16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 spans="1:16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 spans="1:16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 spans="1:16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 spans="1:16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 spans="1:16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 spans="1:16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 spans="1:16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 spans="1:16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 spans="1:16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 spans="1:16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 spans="1:16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 spans="1:16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 spans="1:16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 spans="1:16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 spans="1:16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 spans="1:16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 spans="1:16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 spans="1:16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 spans="1:16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 spans="1:16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 spans="1:16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 spans="1:16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 spans="1:16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 spans="1:16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 spans="1:16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 spans="1:16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 spans="1:16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 spans="1:16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 spans="1:16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 spans="1:16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 spans="1:16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 spans="1:16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 spans="1:16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 spans="1:16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 spans="1:16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 spans="1:16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 spans="1:16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 spans="1:16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 spans="1:16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 spans="1:16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 spans="1:16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 spans="1:16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 spans="1:16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 spans="1:16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 spans="1:16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 spans="1:16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 spans="1:16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 spans="1:16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 spans="1:16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 spans="1:16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 spans="1:16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 spans="1:16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 spans="1:16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 spans="1:16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 spans="1:16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 spans="1:16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 spans="1:16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 spans="1:16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 spans="1:16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 spans="1:16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 spans="1:16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 spans="1:16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 spans="1:16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 spans="1:16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 spans="1:16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 spans="1:16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 spans="1:16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 spans="1:16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 spans="1:16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 spans="1:16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 spans="1:16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 spans="1:16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 spans="1:16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 spans="1:16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 spans="1:16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 spans="1:16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 spans="1:16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 spans="1:16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 spans="1:16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 spans="1:16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 spans="1:16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 spans="1:16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 spans="1:16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 spans="1:16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 spans="1:16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 spans="1:16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 spans="1:16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 spans="1:16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 spans="1:16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 spans="1:16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 spans="1:16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 spans="1:16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 spans="1:16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 spans="1:16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 spans="1:16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 spans="1:16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 spans="1:16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 spans="1:16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 spans="1:16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 spans="1:16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 spans="1:16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 spans="1:16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 spans="1:16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 spans="1:16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 spans="1:16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 spans="1:16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 spans="1:16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 spans="1:16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 spans="1:16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 spans="1:16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 spans="1:16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 spans="1:16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 spans="1:16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 spans="1:16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 spans="1:16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 spans="1:16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 spans="1:16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 spans="1:16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 spans="1:16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 spans="1:16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 spans="1:16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 spans="1:16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 spans="1:16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 spans="1:16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 spans="1:16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 spans="1:16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 spans="1:16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 spans="1:16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 spans="1:16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 spans="1:16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 spans="1:16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 spans="1:16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 spans="1:16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 spans="1:16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 spans="1:16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 spans="1:16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 spans="1:16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 spans="1:16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 spans="1:16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 spans="1:16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 spans="1:16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 spans="1:16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 spans="1:16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 spans="1:16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 spans="1:16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 spans="1:16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 spans="1:16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 spans="1:16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 spans="1:16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 spans="1:16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 spans="1:16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 spans="1:16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 spans="1:16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 spans="1:16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 spans="1:16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 spans="1:16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 spans="1:16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 spans="1:16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 spans="1:16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 spans="1:16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 spans="1:16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 spans="1:16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 spans="1:16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 spans="1:16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 spans="1:16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 spans="1:16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 spans="1:16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 spans="1:16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 spans="1:16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 spans="1:16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 spans="1:16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 spans="1:16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 spans="1:16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 spans="1:16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 spans="1:16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 spans="1:16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 spans="1:16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 spans="1:16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 spans="1:16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 spans="1:16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 spans="1:16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 spans="1:16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 spans="1:16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 spans="1:16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 spans="1:16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 spans="1:16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 spans="1:16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 spans="1:16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 spans="1:16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 spans="1:16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 spans="1:16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 spans="1:16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 spans="1:16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 spans="1:16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 spans="1:16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 spans="1:16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 spans="1:16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 spans="1:16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 spans="1:16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 spans="1:16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 spans="1:16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 spans="1:16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 spans="1:16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 spans="1:16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 spans="1:16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 spans="1:16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 spans="1:16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 spans="1:16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 spans="1:16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 spans="1:16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 spans="1:16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 spans="1:16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 spans="1:16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 spans="1:16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 spans="1:16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 spans="1:16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 spans="1:16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 spans="1:16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 spans="1:16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 spans="1:16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 spans="1:16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 spans="1:16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 spans="1:16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 spans="1:16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 spans="1:16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 spans="1:16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 spans="1:16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 spans="1:16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 spans="1:16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 spans="1:16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 spans="1:16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 spans="1:16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 spans="1:16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 spans="1:16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 spans="1:16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 spans="1:16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 spans="1:16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 spans="1:16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 spans="1:16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 spans="1:16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 spans="1:16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 spans="1:16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 spans="1:16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 spans="1:16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 spans="1:16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 spans="1:16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 spans="1:16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 spans="1:16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 spans="1:16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 spans="1:16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 spans="1:16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 spans="1:16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 spans="1:16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 spans="1:16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 spans="1:16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 spans="1:16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 spans="1:16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 spans="1:16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 spans="1:16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 spans="1:16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 spans="1:16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 spans="1:16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 spans="1:16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 spans="1:16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 spans="1:16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 spans="1:16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 spans="1:16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 spans="1:16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 spans="1:16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 spans="1:16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 spans="1:16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 spans="1:16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 spans="1:16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 spans="1:16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 spans="1:16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 spans="1:16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 spans="1:16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 spans="1:16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 spans="1:16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 spans="1:16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 spans="1:16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 spans="1:16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 spans="1:16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 spans="1:16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 spans="1:16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ht="15.75" customHeight="1" spans="1:16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ht="15.75" customHeight="1" spans="1:16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ht="15.75" customHeight="1" spans="1:16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ht="15.75" customHeight="1" spans="1:16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ht="15.75" customHeight="1" spans="1:16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ht="15.75" customHeight="1" spans="1:16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ht="15.75" customHeight="1" spans="1:16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ht="15.75" customHeight="1" spans="1:16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ht="15.75" customHeight="1" spans="1:16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ht="15.75" customHeight="1" spans="1:16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ht="15.75" customHeight="1" spans="1:16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ht="15.75" customHeight="1" spans="1:16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ht="15.75" customHeight="1" spans="1:16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ht="15.75" customHeight="1" spans="1:16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ht="15.75" customHeight="1" spans="1:16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ht="15.75" customHeight="1" spans="1:16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ht="15.75" customHeight="1" spans="1:16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ht="15.75" customHeight="1" spans="1:16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ht="15.75" customHeight="1" spans="1:16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ht="15.75" customHeight="1" spans="1:16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ht="15.75" customHeight="1" spans="1:16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ht="15.75" customHeight="1" spans="1:16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ht="15.75" customHeight="1" spans="1:16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ht="15.75" customHeight="1" spans="1:16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ht="15.75" customHeight="1" spans="1:16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ht="15.75" customHeight="1" spans="1:16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ht="15.75" customHeight="1" spans="1:16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ht="15.75" customHeight="1" spans="1:16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ht="15.75" customHeight="1" spans="1:16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ht="15.75" customHeight="1" spans="1:16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ht="15.75" customHeight="1" spans="1:16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ht="15.75" customHeight="1" spans="1:16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ht="15.75" customHeight="1" spans="1:16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ht="15.75" customHeight="1" spans="1:16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ht="15.75" customHeight="1" spans="1:16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ht="15.75" customHeight="1" spans="1:16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ht="15.75" customHeight="1" spans="1:16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ht="15.75" customHeight="1" spans="1:16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ht="15.75" customHeight="1" spans="1:16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ht="15.75" customHeight="1" spans="1:16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ht="15.75" customHeight="1" spans="1:16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ht="15.75" customHeight="1" spans="1:16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ht="15.75" customHeight="1" spans="1:16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ht="15.75" customHeight="1" spans="1:16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ht="15.75" customHeight="1" spans="1:16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ht="15.75" customHeight="1" spans="1:16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1:H1"/>
    <mergeCell ref="A2:H2"/>
    <mergeCell ref="A3:H3"/>
    <mergeCell ref="A4:H4"/>
    <mergeCell ref="A5:H5"/>
    <mergeCell ref="A7:H7"/>
    <mergeCell ref="A8:H8"/>
    <mergeCell ref="A13:C13"/>
    <mergeCell ref="D13:P13"/>
  </mergeCells>
  <conditionalFormatting sqref="A13">
    <cfRule type="expression" dxfId="0" priority="29">
      <formula>#REF!="TERCAPAI"</formula>
    </cfRule>
  </conditionalFormatting>
  <conditionalFormatting sqref="A14:C14">
    <cfRule type="expression" dxfId="0" priority="30">
      <formula>#REF!="TERCAPAI"</formula>
    </cfRule>
  </conditionalFormatting>
  <conditionalFormatting sqref="A15:C15">
    <cfRule type="cellIs" dxfId="1" priority="2" operator="equal">
      <formula>"TIDAK"</formula>
    </cfRule>
    <cfRule type="cellIs" dxfId="2" priority="1" operator="equal">
      <formula>"YA"</formula>
    </cfRule>
  </conditionalFormatting>
  <conditionalFormatting sqref="D15:P15">
    <cfRule type="cellIs" dxfId="1" priority="4" operator="equal">
      <formula>"TIDAK SESUAI"</formula>
    </cfRule>
    <cfRule type="cellIs" dxfId="2" priority="3" operator="equal">
      <formula>"SESUAI KEBUTUHAN"</formula>
    </cfRule>
  </conditionalFormatting>
  <dataValidations count="1">
    <dataValidation type="list" allowBlank="1" showErrorMessage="1" sqref="A15:C15 D15:P15">
      <formula1>#REF!</formula1>
    </dataValidation>
  </dataValidation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9D08F"/>
  </sheetPr>
  <dimension ref="A1:BN491"/>
  <sheetViews>
    <sheetView showGridLines="0" workbookViewId="0">
      <pane xSplit="4" ySplit="13" topLeftCell="E14" activePane="bottomRight" state="frozen"/>
      <selection/>
      <selection pane="topRight"/>
      <selection pane="bottomLeft"/>
      <selection pane="bottomRight" activeCell="E14" sqref="E14"/>
    </sheetView>
  </sheetViews>
  <sheetFormatPr defaultColWidth="11.2166666666667" defaultRowHeight="15" customHeight="1"/>
  <cols>
    <col min="1" max="1" width="4.10833333333333" customWidth="1"/>
    <col min="2" max="2" width="40.2166666666667" customWidth="1"/>
    <col min="3" max="3" width="17.1083333333333" customWidth="1"/>
    <col min="4" max="4" width="7.66666666666667" customWidth="1"/>
    <col min="5" max="63" width="15.7833333333333" customWidth="1"/>
    <col min="64" max="64" width="10.7833333333333" customWidth="1"/>
    <col min="65" max="65" width="15.7833333333333" customWidth="1"/>
    <col min="66" max="66" width="10.7833333333333" customWidth="1"/>
  </cols>
  <sheetData>
    <row r="1" ht="12.75" customHeight="1" spans="1:66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83" t="s">
        <v>34</v>
      </c>
      <c r="L1" s="6"/>
      <c r="M1" s="6">
        <v>26</v>
      </c>
      <c r="N1" s="6"/>
      <c r="O1" s="83" t="s">
        <v>35</v>
      </c>
      <c r="Q1" s="6"/>
      <c r="R1" s="6">
        <v>15</v>
      </c>
      <c r="S1" s="6"/>
      <c r="T1" s="83" t="s">
        <v>36</v>
      </c>
      <c r="V1" s="6"/>
      <c r="W1" s="6">
        <v>21</v>
      </c>
      <c r="X1" s="6"/>
      <c r="Y1" s="83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ht="12.75" customHeight="1" spans="1:66">
      <c r="A2" s="2"/>
      <c r="B2" s="3"/>
      <c r="C2" s="4"/>
      <c r="D2" s="7"/>
      <c r="E2" s="8" t="s">
        <v>37</v>
      </c>
      <c r="F2" s="9"/>
      <c r="G2" s="9"/>
      <c r="H2" s="10">
        <f>COUNTIF(E484:BN484,"Pratama")</f>
        <v>59</v>
      </c>
      <c r="I2" s="84">
        <f>H2/H1</f>
        <v>0.951612903225806</v>
      </c>
      <c r="J2" s="8" t="s">
        <v>37</v>
      </c>
      <c r="K2" s="9"/>
      <c r="L2" s="9"/>
      <c r="M2" s="10">
        <f>COUNTIF(E484:AD484,"Pratama")</f>
        <v>24</v>
      </c>
      <c r="N2" s="84">
        <f>M2/M1</f>
        <v>0.923076923076923</v>
      </c>
      <c r="O2" s="8" t="s">
        <v>37</v>
      </c>
      <c r="P2" s="9"/>
      <c r="Q2" s="9"/>
      <c r="R2" s="10">
        <f>COUNTIF($AE$484:$AS$484,"Pratama")</f>
        <v>14</v>
      </c>
      <c r="S2" s="84">
        <f>R2/R1</f>
        <v>0.933333333333333</v>
      </c>
      <c r="T2" s="8" t="s">
        <v>37</v>
      </c>
      <c r="U2" s="9"/>
      <c r="V2" s="9"/>
      <c r="W2" s="10">
        <f>COUNTIF($AT$484:$BN$484,"Pratama")</f>
        <v>21</v>
      </c>
      <c r="X2" s="84">
        <f>W2/W1</f>
        <v>1</v>
      </c>
      <c r="Y2" s="93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ht="12.75" customHeight="1" spans="1:66">
      <c r="A3" s="2"/>
      <c r="B3" s="3"/>
      <c r="C3" s="4"/>
      <c r="D3" s="7"/>
      <c r="E3" s="11" t="s">
        <v>38</v>
      </c>
      <c r="F3" s="9"/>
      <c r="G3" s="9"/>
      <c r="H3" s="12">
        <f>COUNTIF(E484:BN484,"Madya")</f>
        <v>0</v>
      </c>
      <c r="I3" s="85">
        <f>H3/H1</f>
        <v>0</v>
      </c>
      <c r="J3" s="86" t="s">
        <v>38</v>
      </c>
      <c r="K3" s="9"/>
      <c r="L3" s="9"/>
      <c r="M3" s="87">
        <f>COUNTIF(E484:AD484,"Madya")</f>
        <v>0</v>
      </c>
      <c r="N3" s="88">
        <f>M3/M1</f>
        <v>0</v>
      </c>
      <c r="O3" s="86" t="s">
        <v>38</v>
      </c>
      <c r="P3" s="9"/>
      <c r="Q3" s="9"/>
      <c r="R3" s="89">
        <f>COUNTIF($AE$484:$AS$484,"Madya")</f>
        <v>0</v>
      </c>
      <c r="S3" s="88">
        <f>R3/R1</f>
        <v>0</v>
      </c>
      <c r="T3" s="90" t="s">
        <v>38</v>
      </c>
      <c r="U3" s="9"/>
      <c r="V3" s="9"/>
      <c r="W3" s="91">
        <f>COUNTIF($AT$484:$BN$484,"Madya")</f>
        <v>0</v>
      </c>
      <c r="X3" s="92">
        <f>W3/W1</f>
        <v>0</v>
      </c>
      <c r="Y3" s="93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ht="12.75" customHeight="1" spans="1:66">
      <c r="A4" s="2"/>
      <c r="B4" s="3"/>
      <c r="C4" s="4"/>
      <c r="D4" s="7"/>
      <c r="E4" s="8" t="s">
        <v>39</v>
      </c>
      <c r="F4" s="9"/>
      <c r="G4" s="9"/>
      <c r="H4" s="10">
        <f>COUNTIF(E484:BN484,"Purnama")</f>
        <v>0</v>
      </c>
      <c r="I4" s="84">
        <f>H4/H1</f>
        <v>0</v>
      </c>
      <c r="J4" s="8" t="s">
        <v>39</v>
      </c>
      <c r="K4" s="9"/>
      <c r="L4" s="9"/>
      <c r="M4" s="10">
        <f>COUNTIF(E484:AD484,"Purnama")</f>
        <v>0</v>
      </c>
      <c r="N4" s="84">
        <f>M4/M1</f>
        <v>0</v>
      </c>
      <c r="O4" s="8" t="s">
        <v>39</v>
      </c>
      <c r="P4" s="9"/>
      <c r="Q4" s="9"/>
      <c r="R4" s="10">
        <f>COUNTIF($AE$484:$AS$484,"Purnama")</f>
        <v>0</v>
      </c>
      <c r="S4" s="84">
        <f>R4/R1</f>
        <v>0</v>
      </c>
      <c r="T4" s="8" t="s">
        <v>39</v>
      </c>
      <c r="U4" s="9"/>
      <c r="V4" s="9"/>
      <c r="W4" s="10">
        <f>COUNTIF($AT$484:$BN$484,"Purnama")</f>
        <v>0</v>
      </c>
      <c r="X4" s="84">
        <f>W4/W1</f>
        <v>0</v>
      </c>
      <c r="Y4" s="93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ht="12.75" customHeight="1" spans="1:66">
      <c r="A5" s="2"/>
      <c r="B5" s="3"/>
      <c r="C5" s="4"/>
      <c r="D5" s="7"/>
      <c r="E5" s="11" t="s">
        <v>40</v>
      </c>
      <c r="F5" s="9"/>
      <c r="G5" s="9"/>
      <c r="H5" s="12">
        <f>COUNTIF(E484:BN484,"Mandiri")</f>
        <v>0</v>
      </c>
      <c r="I5" s="85">
        <f>H5/H1</f>
        <v>0</v>
      </c>
      <c r="J5" s="86" t="s">
        <v>40</v>
      </c>
      <c r="K5" s="9"/>
      <c r="L5" s="9"/>
      <c r="M5" s="87">
        <f>COUNTIF(E484:AD484,"Mandiri")</f>
        <v>0</v>
      </c>
      <c r="N5" s="88">
        <f>M5/M1</f>
        <v>0</v>
      </c>
      <c r="O5" s="86" t="s">
        <v>40</v>
      </c>
      <c r="P5" s="9"/>
      <c r="Q5" s="9"/>
      <c r="R5" s="89">
        <f>COUNTIF($AE$484:$AS$484,"Mandiri")</f>
        <v>0</v>
      </c>
      <c r="S5" s="88">
        <f>R5/R1</f>
        <v>0</v>
      </c>
      <c r="T5" s="90" t="s">
        <v>40</v>
      </c>
      <c r="U5" s="9"/>
      <c r="V5" s="9"/>
      <c r="W5" s="91">
        <f>COUNTIF($AT$484:$BN$484,"Mandiri")</f>
        <v>0</v>
      </c>
      <c r="X5" s="92">
        <f>W5/W1</f>
        <v>0</v>
      </c>
      <c r="Y5" s="93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ht="12.75" customHeight="1" spans="1:66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ht="12.75" customHeight="1" spans="1:66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ht="15.75" customHeight="1" spans="1:66">
      <c r="A8" s="2"/>
      <c r="B8" s="3"/>
      <c r="C8" s="3"/>
      <c r="D8" s="2"/>
      <c r="E8" s="13" t="s">
        <v>41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4" t="s">
        <v>42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10" t="s">
        <v>43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ht="12.75" customHeight="1" spans="1:66">
      <c r="A9" s="2"/>
      <c r="B9" s="3"/>
      <c r="C9" s="4"/>
      <c r="D9" s="7"/>
      <c r="E9" s="13">
        <v>1</v>
      </c>
      <c r="F9" s="13">
        <f t="shared" ref="F9:BN9" si="0">E9+1</f>
        <v>2</v>
      </c>
      <c r="G9" s="13">
        <f t="shared" si="0"/>
        <v>3</v>
      </c>
      <c r="H9" s="13">
        <f t="shared" si="0"/>
        <v>4</v>
      </c>
      <c r="I9" s="13">
        <f t="shared" si="0"/>
        <v>5</v>
      </c>
      <c r="J9" s="13">
        <f t="shared" si="0"/>
        <v>6</v>
      </c>
      <c r="K9" s="13">
        <f t="shared" si="0"/>
        <v>7</v>
      </c>
      <c r="L9" s="13">
        <f t="shared" si="0"/>
        <v>8</v>
      </c>
      <c r="M9" s="13">
        <f t="shared" si="0"/>
        <v>9</v>
      </c>
      <c r="N9" s="13">
        <f t="shared" si="0"/>
        <v>10</v>
      </c>
      <c r="O9" s="13">
        <f t="shared" si="0"/>
        <v>11</v>
      </c>
      <c r="P9" s="13">
        <f t="shared" si="0"/>
        <v>12</v>
      </c>
      <c r="Q9" s="13">
        <f t="shared" si="0"/>
        <v>13</v>
      </c>
      <c r="R9" s="13">
        <f t="shared" si="0"/>
        <v>14</v>
      </c>
      <c r="S9" s="13">
        <f t="shared" si="0"/>
        <v>15</v>
      </c>
      <c r="T9" s="13">
        <f t="shared" si="0"/>
        <v>16</v>
      </c>
      <c r="U9" s="13">
        <f t="shared" si="0"/>
        <v>17</v>
      </c>
      <c r="V9" s="13">
        <f t="shared" si="0"/>
        <v>18</v>
      </c>
      <c r="W9" s="13">
        <f t="shared" si="0"/>
        <v>19</v>
      </c>
      <c r="X9" s="13">
        <f t="shared" si="0"/>
        <v>20</v>
      </c>
      <c r="Y9" s="13">
        <f t="shared" si="0"/>
        <v>21</v>
      </c>
      <c r="Z9" s="13">
        <f t="shared" si="0"/>
        <v>22</v>
      </c>
      <c r="AA9" s="13">
        <f t="shared" si="0"/>
        <v>23</v>
      </c>
      <c r="AB9" s="13">
        <f t="shared" si="0"/>
        <v>24</v>
      </c>
      <c r="AC9" s="13">
        <f t="shared" si="0"/>
        <v>25</v>
      </c>
      <c r="AD9" s="13">
        <f t="shared" si="0"/>
        <v>26</v>
      </c>
      <c r="AE9" s="94">
        <f t="shared" si="0"/>
        <v>27</v>
      </c>
      <c r="AF9" s="94">
        <f t="shared" si="0"/>
        <v>28</v>
      </c>
      <c r="AG9" s="94">
        <f t="shared" si="0"/>
        <v>29</v>
      </c>
      <c r="AH9" s="94">
        <f t="shared" si="0"/>
        <v>30</v>
      </c>
      <c r="AI9" s="94">
        <f t="shared" si="0"/>
        <v>31</v>
      </c>
      <c r="AJ9" s="94">
        <f t="shared" si="0"/>
        <v>32</v>
      </c>
      <c r="AK9" s="94">
        <f t="shared" si="0"/>
        <v>33</v>
      </c>
      <c r="AL9" s="94">
        <f t="shared" si="0"/>
        <v>34</v>
      </c>
      <c r="AM9" s="94">
        <f t="shared" si="0"/>
        <v>35</v>
      </c>
      <c r="AN9" s="94">
        <f t="shared" si="0"/>
        <v>36</v>
      </c>
      <c r="AO9" s="94">
        <f t="shared" si="0"/>
        <v>37</v>
      </c>
      <c r="AP9" s="94">
        <f t="shared" si="0"/>
        <v>38</v>
      </c>
      <c r="AQ9" s="94">
        <f t="shared" si="0"/>
        <v>39</v>
      </c>
      <c r="AR9" s="94">
        <f t="shared" si="0"/>
        <v>40</v>
      </c>
      <c r="AS9" s="94">
        <f t="shared" si="0"/>
        <v>41</v>
      </c>
      <c r="AT9" s="10">
        <f t="shared" si="0"/>
        <v>42</v>
      </c>
      <c r="AU9" s="10">
        <f t="shared" si="0"/>
        <v>43</v>
      </c>
      <c r="AV9" s="10">
        <f t="shared" si="0"/>
        <v>44</v>
      </c>
      <c r="AW9" s="10">
        <f t="shared" si="0"/>
        <v>45</v>
      </c>
      <c r="AX9" s="10">
        <f t="shared" si="0"/>
        <v>46</v>
      </c>
      <c r="AY9" s="10">
        <f t="shared" si="0"/>
        <v>47</v>
      </c>
      <c r="AZ9" s="10">
        <f t="shared" si="0"/>
        <v>48</v>
      </c>
      <c r="BA9" s="10">
        <f t="shared" si="0"/>
        <v>49</v>
      </c>
      <c r="BB9" s="10">
        <f t="shared" si="0"/>
        <v>50</v>
      </c>
      <c r="BC9" s="10">
        <f t="shared" si="0"/>
        <v>51</v>
      </c>
      <c r="BD9" s="10">
        <f t="shared" si="0"/>
        <v>52</v>
      </c>
      <c r="BE9" s="10">
        <f t="shared" si="0"/>
        <v>53</v>
      </c>
      <c r="BF9" s="10">
        <f t="shared" si="0"/>
        <v>54</v>
      </c>
      <c r="BG9" s="10">
        <f t="shared" si="0"/>
        <v>55</v>
      </c>
      <c r="BH9" s="10">
        <f t="shared" si="0"/>
        <v>56</v>
      </c>
      <c r="BI9" s="10">
        <f t="shared" si="0"/>
        <v>57</v>
      </c>
      <c r="BJ9" s="10">
        <f t="shared" si="0"/>
        <v>58</v>
      </c>
      <c r="BK9" s="10">
        <f t="shared" si="0"/>
        <v>59</v>
      </c>
      <c r="BL9" s="10">
        <f t="shared" si="0"/>
        <v>60</v>
      </c>
      <c r="BM9" s="10">
        <f t="shared" si="0"/>
        <v>61</v>
      </c>
      <c r="BN9" s="10">
        <f t="shared" si="0"/>
        <v>62</v>
      </c>
    </row>
    <row r="10" ht="12.75" customHeight="1" spans="1:66">
      <c r="A10" s="14" t="s">
        <v>44</v>
      </c>
      <c r="B10" s="15" t="s">
        <v>45</v>
      </c>
      <c r="C10" s="15" t="s">
        <v>46</v>
      </c>
      <c r="D10" s="14" t="s">
        <v>47</v>
      </c>
      <c r="E10" s="16" t="s">
        <v>48</v>
      </c>
      <c r="F10" s="16" t="s">
        <v>49</v>
      </c>
      <c r="G10" s="16" t="s">
        <v>50</v>
      </c>
      <c r="H10" s="16" t="s">
        <v>51</v>
      </c>
      <c r="I10" s="16" t="s">
        <v>52</v>
      </c>
      <c r="J10" s="16" t="s">
        <v>53</v>
      </c>
      <c r="K10" s="16" t="s">
        <v>54</v>
      </c>
      <c r="L10" s="16" t="s">
        <v>55</v>
      </c>
      <c r="M10" s="16" t="s">
        <v>56</v>
      </c>
      <c r="N10" s="16" t="s">
        <v>57</v>
      </c>
      <c r="O10" s="16" t="s">
        <v>58</v>
      </c>
      <c r="P10" s="16" t="s">
        <v>59</v>
      </c>
      <c r="Q10" s="16" t="s">
        <v>60</v>
      </c>
      <c r="R10" s="16" t="s">
        <v>51</v>
      </c>
      <c r="S10" s="16" t="s">
        <v>61</v>
      </c>
      <c r="T10" s="16" t="s">
        <v>50</v>
      </c>
      <c r="U10" s="16" t="s">
        <v>52</v>
      </c>
      <c r="V10" s="16" t="s">
        <v>62</v>
      </c>
      <c r="W10" s="16" t="s">
        <v>63</v>
      </c>
      <c r="X10" s="16" t="s">
        <v>64</v>
      </c>
      <c r="Y10" s="16" t="s">
        <v>65</v>
      </c>
      <c r="Z10" s="16" t="s">
        <v>66</v>
      </c>
      <c r="AA10" s="16" t="s">
        <v>67</v>
      </c>
      <c r="AB10" s="16" t="s">
        <v>68</v>
      </c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16" t="s">
        <v>81</v>
      </c>
      <c r="AP10" s="16" t="s">
        <v>82</v>
      </c>
      <c r="AQ10" s="16" t="s">
        <v>83</v>
      </c>
      <c r="AR10" s="16" t="s">
        <v>84</v>
      </c>
      <c r="AS10" s="16" t="s">
        <v>85</v>
      </c>
      <c r="AT10" s="16" t="s">
        <v>86</v>
      </c>
      <c r="AU10" s="16" t="s">
        <v>87</v>
      </c>
      <c r="AV10" s="16" t="s">
        <v>88</v>
      </c>
      <c r="AW10" s="16" t="s">
        <v>89</v>
      </c>
      <c r="AX10" s="16" t="s">
        <v>90</v>
      </c>
      <c r="AY10" s="16" t="s">
        <v>91</v>
      </c>
      <c r="AZ10" s="16" t="s">
        <v>92</v>
      </c>
      <c r="BA10" s="16" t="s">
        <v>93</v>
      </c>
      <c r="BB10" s="16" t="s">
        <v>94</v>
      </c>
      <c r="BC10" s="16" t="s">
        <v>95</v>
      </c>
      <c r="BD10" s="16" t="s">
        <v>96</v>
      </c>
      <c r="BE10" s="16" t="s">
        <v>97</v>
      </c>
      <c r="BF10" s="16" t="s">
        <v>98</v>
      </c>
      <c r="BG10" s="16" t="s">
        <v>99</v>
      </c>
      <c r="BH10" s="16" t="s">
        <v>100</v>
      </c>
      <c r="BI10" s="16" t="s">
        <v>101</v>
      </c>
      <c r="BJ10" s="16" t="s">
        <v>102</v>
      </c>
      <c r="BK10" s="16" t="s">
        <v>103</v>
      </c>
      <c r="BL10" s="16" t="s">
        <v>104</v>
      </c>
      <c r="BM10" s="16" t="s">
        <v>105</v>
      </c>
      <c r="BN10" s="102" t="s">
        <v>106</v>
      </c>
    </row>
    <row r="11" ht="12.75" customHeight="1" spans="1:66">
      <c r="A11" s="17" t="s">
        <v>107</v>
      </c>
      <c r="B11" s="18" t="s">
        <v>108</v>
      </c>
      <c r="C11" s="18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98"/>
      <c r="BL11" s="98"/>
      <c r="BM11" s="98"/>
      <c r="BN11" s="98"/>
    </row>
    <row r="12" ht="12.75" customHeight="1" spans="1:66">
      <c r="A12" s="17" t="s">
        <v>109</v>
      </c>
      <c r="B12" s="18" t="s">
        <v>110</v>
      </c>
      <c r="C12" s="18"/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98"/>
      <c r="BL12" s="98"/>
      <c r="BM12" s="98"/>
      <c r="BN12" s="98"/>
    </row>
    <row r="13" ht="19.5" customHeight="1" spans="1:66">
      <c r="A13" s="22"/>
      <c r="B13" s="23" t="s">
        <v>111</v>
      </c>
      <c r="C13" s="24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9"/>
      <c r="BL13" s="99"/>
      <c r="BM13" s="99"/>
      <c r="BN13" s="99"/>
    </row>
    <row r="14" ht="19.5" customHeight="1" spans="1:66">
      <c r="A14" s="28"/>
      <c r="B14" s="29" t="s">
        <v>112</v>
      </c>
      <c r="C14" s="30" t="s">
        <v>113</v>
      </c>
      <c r="D14" s="31">
        <v>2</v>
      </c>
      <c r="E14" s="32">
        <v>2</v>
      </c>
      <c r="F14" s="32">
        <v>2</v>
      </c>
      <c r="G14" s="32">
        <v>2</v>
      </c>
      <c r="H14" s="32">
        <v>2</v>
      </c>
      <c r="I14" s="32">
        <v>2</v>
      </c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32">
        <v>2</v>
      </c>
      <c r="V14" s="32">
        <v>2</v>
      </c>
      <c r="W14" s="32">
        <v>2</v>
      </c>
      <c r="X14" s="32">
        <v>2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2</v>
      </c>
      <c r="AF14" s="32">
        <v>2</v>
      </c>
      <c r="AG14" s="32">
        <v>2</v>
      </c>
      <c r="AH14" s="32">
        <v>2</v>
      </c>
      <c r="AI14" s="32">
        <v>2</v>
      </c>
      <c r="AJ14" s="32">
        <v>2</v>
      </c>
      <c r="AK14" s="32">
        <v>2</v>
      </c>
      <c r="AL14" s="32">
        <v>2</v>
      </c>
      <c r="AM14" s="32">
        <v>2</v>
      </c>
      <c r="AN14" s="32">
        <v>2</v>
      </c>
      <c r="AO14" s="32">
        <v>2</v>
      </c>
      <c r="AP14" s="32">
        <v>2</v>
      </c>
      <c r="AQ14" s="32">
        <v>2</v>
      </c>
      <c r="AR14" s="32">
        <v>2</v>
      </c>
      <c r="AS14" s="32">
        <v>2</v>
      </c>
      <c r="AT14" s="32">
        <v>2</v>
      </c>
      <c r="AU14" s="32">
        <v>2</v>
      </c>
      <c r="AV14" s="32">
        <v>2</v>
      </c>
      <c r="AW14" s="32">
        <v>2</v>
      </c>
      <c r="AX14" s="32">
        <v>2</v>
      </c>
      <c r="AY14" s="32">
        <v>2</v>
      </c>
      <c r="AZ14" s="32">
        <v>2</v>
      </c>
      <c r="BA14" s="32">
        <v>2</v>
      </c>
      <c r="BB14" s="32">
        <v>2</v>
      </c>
      <c r="BC14" s="32">
        <v>2</v>
      </c>
      <c r="BD14" s="32">
        <v>2</v>
      </c>
      <c r="BE14" s="32">
        <v>2</v>
      </c>
      <c r="BF14" s="32">
        <v>2</v>
      </c>
      <c r="BG14" s="32">
        <v>2</v>
      </c>
      <c r="BH14" s="32">
        <v>2</v>
      </c>
      <c r="BI14" s="32">
        <v>2</v>
      </c>
      <c r="BJ14" s="32">
        <v>2</v>
      </c>
      <c r="BK14" s="32">
        <v>2</v>
      </c>
      <c r="BL14" s="32">
        <v>2</v>
      </c>
      <c r="BM14" s="32">
        <v>2</v>
      </c>
      <c r="BN14" s="32">
        <v>2</v>
      </c>
    </row>
    <row r="15" ht="19.5" customHeight="1" spans="1:66">
      <c r="A15" s="28"/>
      <c r="B15" s="33"/>
      <c r="C15" s="30" t="s">
        <v>114</v>
      </c>
      <c r="D15" s="31">
        <v>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32"/>
      <c r="BL15" s="32"/>
      <c r="BM15" s="32"/>
      <c r="BN15" s="32"/>
    </row>
    <row r="16" ht="19.5" customHeight="1" spans="1:66">
      <c r="A16" s="28"/>
      <c r="B16" s="34"/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82"/>
      <c r="BM16" s="82"/>
      <c r="BN16" s="103"/>
    </row>
    <row r="17" ht="19.5" customHeight="1" spans="1:66">
      <c r="A17" s="17" t="s">
        <v>115</v>
      </c>
      <c r="B17" s="36" t="s">
        <v>116</v>
      </c>
      <c r="C17" s="9"/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100"/>
      <c r="BM17" s="39"/>
      <c r="BN17" s="100"/>
    </row>
    <row r="18" ht="19.5" customHeight="1" spans="1:66">
      <c r="A18" s="28"/>
      <c r="B18" s="40" t="s">
        <v>117</v>
      </c>
      <c r="C18" s="41"/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101"/>
      <c r="BL18" s="101"/>
      <c r="BM18" s="101"/>
      <c r="BN18" s="101"/>
    </row>
    <row r="19" ht="19.5" customHeight="1" spans="1:66">
      <c r="A19" s="28"/>
      <c r="B19" s="45" t="s">
        <v>118</v>
      </c>
      <c r="C19" s="30" t="s">
        <v>113</v>
      </c>
      <c r="D19" s="31">
        <v>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32"/>
      <c r="BL19" s="32"/>
      <c r="BM19" s="32"/>
      <c r="BN19" s="32"/>
    </row>
    <row r="20" ht="19.5" customHeight="1" spans="1:66">
      <c r="A20" s="28"/>
      <c r="B20" s="33"/>
      <c r="C20" s="30" t="s">
        <v>114</v>
      </c>
      <c r="D20" s="31">
        <v>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32"/>
      <c r="BL20" s="32"/>
      <c r="BM20" s="32"/>
      <c r="BN20" s="32"/>
    </row>
    <row r="21" ht="19.5" customHeight="1" spans="1:66">
      <c r="A21" s="28"/>
      <c r="B21" s="46"/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104"/>
    </row>
    <row r="22" ht="19.5" customHeight="1" spans="1:66">
      <c r="A22" s="28"/>
      <c r="B22" s="45" t="s">
        <v>119</v>
      </c>
      <c r="C22" s="30" t="s">
        <v>113</v>
      </c>
      <c r="D22" s="31">
        <v>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32"/>
      <c r="BL22" s="32"/>
      <c r="BM22" s="32"/>
      <c r="BN22" s="32"/>
    </row>
    <row r="23" ht="19.5" customHeight="1" spans="1:66">
      <c r="A23" s="28"/>
      <c r="B23" s="33"/>
      <c r="C23" s="30" t="s">
        <v>114</v>
      </c>
      <c r="D23" s="31">
        <v>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32"/>
      <c r="BL23" s="32"/>
      <c r="BM23" s="32"/>
      <c r="BN23" s="32"/>
    </row>
    <row r="24" ht="19.5" customHeight="1" spans="1:66">
      <c r="A24" s="28"/>
      <c r="B24" s="46"/>
      <c r="C24" s="47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104"/>
      <c r="BN24" s="104"/>
    </row>
    <row r="25" ht="19.5" customHeight="1" spans="1:66">
      <c r="A25" s="28"/>
      <c r="B25" s="45" t="s">
        <v>120</v>
      </c>
      <c r="C25" s="30" t="s">
        <v>113</v>
      </c>
      <c r="D25" s="31">
        <v>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32"/>
      <c r="BL25" s="32"/>
      <c r="BM25" s="32"/>
      <c r="BN25" s="32"/>
    </row>
    <row r="26" ht="19.5" customHeight="1" spans="1:66">
      <c r="A26" s="28"/>
      <c r="B26" s="33"/>
      <c r="C26" s="30" t="s">
        <v>114</v>
      </c>
      <c r="D26" s="31">
        <v>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32"/>
      <c r="BL26" s="32"/>
      <c r="BM26" s="32"/>
      <c r="BN26" s="32"/>
    </row>
    <row r="27" ht="19.5" customHeight="1" spans="1:66">
      <c r="A27" s="28"/>
      <c r="B27" s="46"/>
      <c r="C27" s="47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104"/>
    </row>
    <row r="28" ht="19.5" customHeight="1" spans="1:66">
      <c r="A28" s="28"/>
      <c r="B28" s="45" t="s">
        <v>121</v>
      </c>
      <c r="C28" s="30" t="s">
        <v>113</v>
      </c>
      <c r="D28" s="31">
        <v>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32"/>
      <c r="BL28" s="32"/>
      <c r="BM28" s="32"/>
      <c r="BN28" s="32"/>
    </row>
    <row r="29" ht="19.5" customHeight="1" spans="1:66">
      <c r="A29" s="28"/>
      <c r="B29" s="33"/>
      <c r="C29" s="30" t="s">
        <v>114</v>
      </c>
      <c r="D29" s="31">
        <v>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32"/>
      <c r="BL29" s="32"/>
      <c r="BM29" s="32"/>
      <c r="BN29" s="32"/>
    </row>
    <row r="30" ht="19.5" customHeight="1" spans="1:66">
      <c r="A30" s="28"/>
      <c r="B30" s="50"/>
      <c r="C30" s="47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103"/>
    </row>
    <row r="31" ht="19.5" customHeight="1" spans="1:66">
      <c r="A31" s="28"/>
      <c r="B31" s="51" t="s">
        <v>122</v>
      </c>
      <c r="C31" s="9"/>
      <c r="D31" s="37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101"/>
    </row>
    <row r="32" ht="19.5" customHeight="1" spans="1:66">
      <c r="A32" s="28"/>
      <c r="B32" s="52" t="s">
        <v>123</v>
      </c>
      <c r="C32" s="41"/>
      <c r="D32" s="4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3"/>
    </row>
    <row r="33" ht="23.25" customHeight="1" spans="1:66">
      <c r="A33" s="54"/>
      <c r="B33" s="239" t="s">
        <v>124</v>
      </c>
      <c r="C33" s="240" t="s">
        <v>125</v>
      </c>
      <c r="D33" s="56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>
        <v>200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32"/>
      <c r="BL33" s="32"/>
      <c r="BM33" s="32"/>
      <c r="BN33" s="32"/>
    </row>
    <row r="34" ht="19.5" customHeight="1" spans="1:66">
      <c r="A34" s="54"/>
      <c r="B34" s="239" t="s">
        <v>126</v>
      </c>
      <c r="C34" s="30" t="s">
        <v>127</v>
      </c>
      <c r="D34" s="56">
        <v>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32"/>
      <c r="BL34" s="32"/>
      <c r="BM34" s="32"/>
      <c r="BN34" s="32"/>
    </row>
    <row r="35" ht="19.5" customHeight="1" spans="1:66">
      <c r="A35" s="54"/>
      <c r="B35" s="239" t="s">
        <v>128</v>
      </c>
      <c r="C35" s="30" t="s">
        <v>129</v>
      </c>
      <c r="D35" s="56">
        <v>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32"/>
      <c r="BL35" s="32"/>
      <c r="BM35" s="32"/>
      <c r="BN35" s="32"/>
    </row>
    <row r="36" ht="19.5" customHeight="1" spans="1:66">
      <c r="A36" s="54"/>
      <c r="B36" s="239" t="s">
        <v>130</v>
      </c>
      <c r="C36" s="57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105"/>
    </row>
    <row r="37" ht="19.5" customHeight="1" spans="1:66">
      <c r="A37" s="54"/>
      <c r="B37" s="55" t="s">
        <v>131</v>
      </c>
      <c r="C37" s="60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104"/>
    </row>
    <row r="38" ht="19.5" customHeight="1" spans="1:66">
      <c r="A38" s="54"/>
      <c r="B38" s="239" t="s">
        <v>132</v>
      </c>
      <c r="C38" s="60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104"/>
    </row>
    <row r="39" ht="19.5" customHeight="1" spans="1:66">
      <c r="A39" s="54"/>
      <c r="B39" s="239" t="s">
        <v>133</v>
      </c>
      <c r="C39" s="60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104"/>
    </row>
    <row r="40" ht="19.5" customHeight="1" spans="1:66">
      <c r="A40" s="54"/>
      <c r="B40" s="241" t="s">
        <v>134</v>
      </c>
      <c r="C40" s="60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104"/>
    </row>
    <row r="41" ht="19.5" customHeight="1" spans="1:66">
      <c r="A41" s="54"/>
      <c r="B41" s="241" t="s">
        <v>135</v>
      </c>
      <c r="C41" s="60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104"/>
    </row>
    <row r="42" ht="19.5" customHeight="1" spans="1:66">
      <c r="A42" s="54"/>
      <c r="B42" s="242" t="s">
        <v>136</v>
      </c>
      <c r="C42" s="60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104"/>
    </row>
    <row r="43" ht="19.5" customHeight="1" spans="1:66">
      <c r="A43" s="54"/>
      <c r="B43" s="243" t="s">
        <v>137</v>
      </c>
      <c r="C43" s="6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104"/>
    </row>
    <row r="44" ht="19.5" customHeight="1" spans="1:66">
      <c r="A44" s="54"/>
      <c r="B44" s="239" t="s">
        <v>138</v>
      </c>
      <c r="C44" s="60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104"/>
    </row>
    <row r="45" ht="19.5" customHeight="1" spans="1:66">
      <c r="A45" s="54"/>
      <c r="B45" s="239" t="s">
        <v>139</v>
      </c>
      <c r="C45" s="60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104"/>
    </row>
    <row r="46" ht="19.5" customHeight="1" spans="1:66">
      <c r="A46" s="54"/>
      <c r="B46" s="239" t="s">
        <v>140</v>
      </c>
      <c r="C46" s="60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104"/>
    </row>
    <row r="47" ht="19.5" customHeight="1" spans="1:66">
      <c r="A47" s="54"/>
      <c r="B47" s="239" t="s">
        <v>141</v>
      </c>
      <c r="C47" s="60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104"/>
    </row>
    <row r="48" ht="19.5" customHeight="1" spans="1:66">
      <c r="A48" s="54"/>
      <c r="B48" s="239" t="s">
        <v>142</v>
      </c>
      <c r="C48" s="60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104"/>
    </row>
    <row r="49" ht="19.5" customHeight="1" spans="1:66">
      <c r="A49" s="54"/>
      <c r="B49" s="239" t="s">
        <v>143</v>
      </c>
      <c r="C49" s="60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104"/>
    </row>
    <row r="50" ht="19.5" customHeight="1" spans="1:66">
      <c r="A50" s="54"/>
      <c r="B50" s="239" t="s">
        <v>144</v>
      </c>
      <c r="C50" s="60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104"/>
    </row>
    <row r="51" ht="19.5" customHeight="1" spans="1:66">
      <c r="A51" s="54"/>
      <c r="B51" s="239" t="s">
        <v>145</v>
      </c>
      <c r="C51" s="6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104"/>
    </row>
    <row r="52" ht="19.5" customHeight="1" spans="1:66">
      <c r="A52" s="54"/>
      <c r="B52" s="239" t="s">
        <v>146</v>
      </c>
      <c r="C52" s="60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104"/>
    </row>
    <row r="53" ht="19.5" customHeight="1" spans="1:66">
      <c r="A53" s="54"/>
      <c r="B53" s="239" t="s">
        <v>147</v>
      </c>
      <c r="C53" s="60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104"/>
    </row>
    <row r="54" ht="19.5" customHeight="1" spans="1:66">
      <c r="A54" s="54"/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106"/>
    </row>
    <row r="55" ht="19.5" customHeight="1" spans="1:66">
      <c r="A55" s="54"/>
      <c r="B55" s="67" t="s">
        <v>148</v>
      </c>
      <c r="C55" s="68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107"/>
    </row>
    <row r="56" ht="27.75" customHeight="1" spans="1:66">
      <c r="A56" s="54"/>
      <c r="B56" s="244" t="s">
        <v>149</v>
      </c>
      <c r="C56" s="71" t="s">
        <v>150</v>
      </c>
      <c r="D56" s="56">
        <v>2</v>
      </c>
      <c r="E56" s="7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32"/>
      <c r="BL56" s="32"/>
      <c r="BM56" s="32"/>
      <c r="BN56" s="32"/>
    </row>
    <row r="57" ht="27.75" customHeight="1" spans="1:66">
      <c r="A57" s="54"/>
      <c r="B57" s="73"/>
      <c r="C57" s="74" t="s">
        <v>151</v>
      </c>
      <c r="D57" s="56">
        <v>1</v>
      </c>
      <c r="E57" s="7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32"/>
      <c r="BL57" s="32"/>
      <c r="BM57" s="32"/>
      <c r="BN57" s="32"/>
    </row>
    <row r="58" ht="27.75" customHeight="1" spans="1:66">
      <c r="A58" s="54"/>
      <c r="B58" s="33"/>
      <c r="C58" s="74" t="s">
        <v>152</v>
      </c>
      <c r="D58" s="75"/>
      <c r="E58" s="7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32"/>
      <c r="BL58" s="32"/>
      <c r="BM58" s="32"/>
      <c r="BN58" s="32"/>
    </row>
    <row r="59" ht="19.5" customHeight="1" spans="1:66">
      <c r="A59" s="54"/>
      <c r="B59" s="76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103"/>
    </row>
    <row r="60" ht="19.5" customHeight="1" spans="1:66">
      <c r="A60" s="54"/>
      <c r="B60" s="77" t="s">
        <v>153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103"/>
    </row>
    <row r="61" ht="19.5" customHeight="1" spans="1:66">
      <c r="A61" s="28"/>
      <c r="B61" s="241" t="s">
        <v>154</v>
      </c>
      <c r="C61" s="30" t="s">
        <v>155</v>
      </c>
      <c r="D61" s="31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78"/>
      <c r="BL61" s="78"/>
      <c r="BM61" s="78"/>
      <c r="BN61" s="78"/>
    </row>
    <row r="62" ht="19.5" customHeight="1" spans="1:66">
      <c r="A62" s="28"/>
      <c r="B62" s="245" t="s">
        <v>156</v>
      </c>
      <c r="C62" s="30" t="s">
        <v>157</v>
      </c>
      <c r="D62" s="31">
        <v>1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32"/>
      <c r="BL62" s="32"/>
      <c r="BM62" s="32"/>
      <c r="BN62" s="32"/>
    </row>
    <row r="63" ht="19.5" customHeight="1" spans="1:66">
      <c r="A63" s="28"/>
      <c r="B63" s="245" t="s">
        <v>158</v>
      </c>
      <c r="C63" s="30" t="s">
        <v>114</v>
      </c>
      <c r="D63" s="31">
        <v>0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32"/>
      <c r="BL63" s="32"/>
      <c r="BM63" s="32"/>
      <c r="BN63" s="32"/>
    </row>
    <row r="64" ht="19.5" customHeight="1" spans="1:66">
      <c r="A64" s="28"/>
      <c r="B64" s="245" t="s">
        <v>159</v>
      </c>
      <c r="C64" s="8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108"/>
    </row>
    <row r="65" ht="19.5" customHeight="1" spans="1:66">
      <c r="A65" s="28"/>
      <c r="B65" s="245" t="s">
        <v>160</v>
      </c>
      <c r="C65" s="7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103"/>
    </row>
    <row r="66" ht="19.5" customHeight="1" spans="1:66">
      <c r="A66" s="28"/>
      <c r="B66" s="240" t="s">
        <v>161</v>
      </c>
      <c r="C66" s="7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03"/>
    </row>
    <row r="67" ht="19.5" customHeight="1" spans="1:66">
      <c r="A67" s="28"/>
      <c r="B67" s="240" t="s">
        <v>162</v>
      </c>
      <c r="C67" s="7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103"/>
    </row>
    <row r="68" ht="19.5" customHeight="1" spans="1:66">
      <c r="A68" s="28"/>
      <c r="B68" s="240" t="s">
        <v>163</v>
      </c>
      <c r="C68" s="7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103"/>
    </row>
    <row r="69" ht="19.5" customHeight="1" spans="1:66">
      <c r="A69" s="28"/>
      <c r="B69" s="245" t="s">
        <v>164</v>
      </c>
      <c r="C69" s="76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103"/>
    </row>
    <row r="70" ht="19.5" customHeight="1" spans="1:66">
      <c r="A70" s="28"/>
      <c r="B70" s="245" t="s">
        <v>165</v>
      </c>
      <c r="C70" s="76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103"/>
    </row>
    <row r="71" ht="19.5" customHeight="1" spans="1:66">
      <c r="A71" s="28"/>
      <c r="B71" s="245" t="s">
        <v>166</v>
      </c>
      <c r="C71" s="76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103"/>
    </row>
    <row r="72" ht="19.5" customHeight="1" spans="1:66">
      <c r="A72" s="28"/>
      <c r="B72" s="245" t="s">
        <v>167</v>
      </c>
      <c r="C72" s="76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103"/>
    </row>
    <row r="73" ht="19.5" customHeight="1" spans="1:66">
      <c r="A73" s="28"/>
      <c r="B73" s="240" t="s">
        <v>168</v>
      </c>
      <c r="C73" s="76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103"/>
    </row>
    <row r="74" ht="19.5" customHeight="1" spans="1:66">
      <c r="A74" s="28"/>
      <c r="B74" s="240" t="s">
        <v>169</v>
      </c>
      <c r="C74" s="76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103"/>
    </row>
    <row r="75" ht="19.5" customHeight="1" spans="1:66">
      <c r="A75" s="28"/>
      <c r="B75" s="240" t="s">
        <v>170</v>
      </c>
      <c r="C75" s="76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103"/>
    </row>
    <row r="76" ht="19.5" customHeight="1" spans="1:66">
      <c r="A76" s="28"/>
      <c r="B76" s="245" t="s">
        <v>171</v>
      </c>
      <c r="C76" s="76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03"/>
    </row>
    <row r="77" ht="19.5" customHeight="1" spans="1:66">
      <c r="A77" s="28"/>
      <c r="B77" s="245" t="s">
        <v>172</v>
      </c>
      <c r="C77" s="76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03"/>
    </row>
    <row r="78" ht="19.5" customHeight="1" spans="1:66">
      <c r="A78" s="28"/>
      <c r="B78" s="245" t="s">
        <v>173</v>
      </c>
      <c r="C78" s="76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03"/>
    </row>
    <row r="79" ht="19.5" customHeight="1" spans="1:66">
      <c r="A79" s="28"/>
      <c r="B79" s="246" t="s">
        <v>174</v>
      </c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104"/>
    </row>
    <row r="80" ht="19.5" customHeight="1" spans="1:66">
      <c r="A80" s="28"/>
      <c r="B80" s="247" t="s">
        <v>175</v>
      </c>
      <c r="C80" s="41"/>
      <c r="D80" s="4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128"/>
    </row>
    <row r="81" ht="19.5" customHeight="1" spans="1:66">
      <c r="A81" s="28"/>
      <c r="B81" s="245" t="s">
        <v>176</v>
      </c>
      <c r="C81" s="30" t="s">
        <v>155</v>
      </c>
      <c r="D81" s="31">
        <v>2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32"/>
      <c r="BL81" s="32"/>
      <c r="BM81" s="32"/>
      <c r="BN81" s="32"/>
    </row>
    <row r="82" ht="19.5" customHeight="1" spans="1:66">
      <c r="A82" s="28"/>
      <c r="B82" s="245" t="s">
        <v>177</v>
      </c>
      <c r="C82" s="30" t="s">
        <v>157</v>
      </c>
      <c r="D82" s="31">
        <v>1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32"/>
      <c r="BL82" s="32"/>
      <c r="BM82" s="32"/>
      <c r="BN82" s="32"/>
    </row>
    <row r="83" ht="19.5" customHeight="1" spans="1:66">
      <c r="A83" s="28"/>
      <c r="B83" s="245" t="s">
        <v>178</v>
      </c>
      <c r="C83" s="30" t="s">
        <v>114</v>
      </c>
      <c r="D83" s="31">
        <v>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32"/>
      <c r="BL83" s="32"/>
      <c r="BM83" s="32"/>
      <c r="BN83" s="32"/>
    </row>
    <row r="84" ht="19.5" customHeight="1" spans="1:66">
      <c r="A84" s="28"/>
      <c r="B84" s="245" t="s">
        <v>179</v>
      </c>
      <c r="C84" s="57"/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105"/>
    </row>
    <row r="85" ht="19.5" customHeight="1" spans="1:66">
      <c r="A85" s="28"/>
      <c r="B85" s="50"/>
      <c r="C85" s="47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104"/>
    </row>
    <row r="86" ht="19.5" customHeight="1" spans="1:66">
      <c r="A86" s="28"/>
      <c r="B86" s="52" t="s">
        <v>180</v>
      </c>
      <c r="C86" s="41"/>
      <c r="D86" s="4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128"/>
    </row>
    <row r="87" ht="19.5" customHeight="1" spans="1:66">
      <c r="A87" s="28"/>
      <c r="B87" s="245" t="s">
        <v>160</v>
      </c>
      <c r="C87" s="30" t="s">
        <v>181</v>
      </c>
      <c r="D87" s="31">
        <v>2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32"/>
      <c r="BL87" s="32"/>
      <c r="BM87" s="32"/>
      <c r="BN87" s="32"/>
    </row>
    <row r="88" ht="19.5" customHeight="1" spans="1:66">
      <c r="A88" s="28"/>
      <c r="B88" s="245" t="s">
        <v>182</v>
      </c>
      <c r="C88" s="30" t="s">
        <v>183</v>
      </c>
      <c r="D88" s="31">
        <v>1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32"/>
      <c r="BL88" s="32"/>
      <c r="BM88" s="32"/>
      <c r="BN88" s="32"/>
    </row>
    <row r="89" ht="19.5" customHeight="1" spans="1:66">
      <c r="A89" s="28"/>
      <c r="B89" s="245" t="s">
        <v>184</v>
      </c>
      <c r="C89" s="30" t="s">
        <v>114</v>
      </c>
      <c r="D89" s="31">
        <v>0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32"/>
      <c r="BL89" s="32"/>
      <c r="BM89" s="32"/>
      <c r="BN89" s="32"/>
    </row>
    <row r="90" ht="19.5" customHeight="1" spans="1:66">
      <c r="A90" s="28"/>
      <c r="B90" s="240" t="s">
        <v>185</v>
      </c>
      <c r="C90" s="57"/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105"/>
    </row>
    <row r="91" ht="19.5" customHeight="1" spans="1:66">
      <c r="A91" s="110"/>
      <c r="B91" s="240" t="s">
        <v>186</v>
      </c>
      <c r="C91" s="60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104"/>
    </row>
    <row r="92" ht="19.5" customHeight="1" spans="1:66">
      <c r="A92" s="28"/>
      <c r="B92" s="245" t="s">
        <v>187</v>
      </c>
      <c r="C92" s="60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104"/>
    </row>
    <row r="93" ht="19.5" customHeight="1" spans="1:66">
      <c r="A93" s="28"/>
      <c r="B93" s="245" t="s">
        <v>188</v>
      </c>
      <c r="C93" s="60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104"/>
    </row>
    <row r="94" ht="19.5" customHeight="1" spans="1:66">
      <c r="A94" s="28"/>
      <c r="B94" s="245" t="s">
        <v>189</v>
      </c>
      <c r="C94" s="60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104"/>
    </row>
    <row r="95" ht="19.5" customHeight="1" spans="1:66">
      <c r="A95" s="28"/>
      <c r="B95" s="245" t="s">
        <v>190</v>
      </c>
      <c r="C95" s="60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104"/>
    </row>
    <row r="96" ht="19.5" customHeight="1" spans="1:66">
      <c r="A96" s="28"/>
      <c r="B96" s="245" t="s">
        <v>191</v>
      </c>
      <c r="C96" s="60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104"/>
    </row>
    <row r="97" ht="19.5" customHeight="1" spans="1:66">
      <c r="A97" s="28"/>
      <c r="B97" s="245" t="s">
        <v>192</v>
      </c>
      <c r="C97" s="60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04"/>
    </row>
    <row r="98" ht="19.5" customHeight="1" spans="1:66">
      <c r="A98" s="28"/>
      <c r="B98" s="111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103"/>
    </row>
    <row r="99" ht="19.5" customHeight="1" spans="1:66">
      <c r="A99" s="28"/>
      <c r="B99" s="52" t="s">
        <v>193</v>
      </c>
      <c r="C99" s="41"/>
      <c r="D99" s="4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29"/>
    </row>
    <row r="100" ht="19.5" customHeight="1" spans="1:66">
      <c r="A100" s="28"/>
      <c r="B100" s="114" t="s">
        <v>194</v>
      </c>
      <c r="C100" s="30" t="s">
        <v>155</v>
      </c>
      <c r="D100" s="31">
        <v>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32"/>
      <c r="BL100" s="32"/>
      <c r="BM100" s="32"/>
      <c r="BN100" s="32"/>
    </row>
    <row r="101" ht="19.5" customHeight="1" spans="1:66">
      <c r="A101" s="28"/>
      <c r="B101" s="245" t="s">
        <v>195</v>
      </c>
      <c r="C101" s="30" t="s">
        <v>196</v>
      </c>
      <c r="D101" s="31">
        <v>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32"/>
      <c r="BL101" s="32"/>
      <c r="BM101" s="32"/>
      <c r="BN101" s="32"/>
    </row>
    <row r="102" ht="19.5" customHeight="1" spans="1:66">
      <c r="A102" s="28"/>
      <c r="B102" s="79" t="s">
        <v>197</v>
      </c>
      <c r="C102" s="30" t="s">
        <v>114</v>
      </c>
      <c r="D102" s="31"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32"/>
      <c r="BL102" s="32"/>
      <c r="BM102" s="32"/>
      <c r="BN102" s="32"/>
    </row>
    <row r="103" ht="19.5" customHeight="1" spans="1:66">
      <c r="A103" s="28"/>
      <c r="B103" s="245" t="s">
        <v>198</v>
      </c>
      <c r="C103" s="57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105"/>
    </row>
    <row r="104" ht="19.5" customHeight="1" spans="1:66">
      <c r="A104" s="28"/>
      <c r="B104" s="50"/>
      <c r="C104" s="47"/>
      <c r="D104" s="47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106"/>
    </row>
    <row r="105" ht="19.5" customHeight="1" spans="1:66">
      <c r="A105" s="28"/>
      <c r="B105" s="52" t="s">
        <v>199</v>
      </c>
      <c r="C105" s="41"/>
      <c r="D105" s="42"/>
      <c r="E105" s="112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29"/>
    </row>
    <row r="106" ht="19.5" customHeight="1" spans="1:66">
      <c r="A106" s="28"/>
      <c r="B106" s="244" t="s">
        <v>200</v>
      </c>
      <c r="C106" s="240" t="s">
        <v>201</v>
      </c>
      <c r="D106" s="31">
        <v>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32"/>
      <c r="BL106" s="32"/>
      <c r="BM106" s="32"/>
      <c r="BN106" s="32"/>
    </row>
    <row r="107" ht="19.5" customHeight="1" spans="1:66">
      <c r="A107" s="28"/>
      <c r="B107" s="33"/>
      <c r="C107" s="30" t="s">
        <v>202</v>
      </c>
      <c r="D107" s="31">
        <v>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32"/>
      <c r="BL107" s="32"/>
      <c r="BM107" s="32"/>
      <c r="BN107" s="32"/>
    </row>
    <row r="108" ht="19.5" customHeight="1" spans="1:66">
      <c r="A108" s="28"/>
      <c r="B108" s="46"/>
      <c r="C108" s="46"/>
      <c r="D108" s="115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30"/>
    </row>
    <row r="109" ht="19.5" customHeight="1" spans="1:66">
      <c r="A109" s="28"/>
      <c r="B109" s="244" t="s">
        <v>203</v>
      </c>
      <c r="C109" s="248" t="s">
        <v>204</v>
      </c>
      <c r="D109" s="31">
        <v>2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32"/>
      <c r="BL109" s="32"/>
      <c r="BM109" s="32"/>
      <c r="BN109" s="32"/>
    </row>
    <row r="110" ht="30" customHeight="1" spans="1:66">
      <c r="A110" s="28"/>
      <c r="B110" s="73"/>
      <c r="C110" s="240" t="s">
        <v>205</v>
      </c>
      <c r="D110" s="31">
        <v>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32"/>
      <c r="BL110" s="32"/>
      <c r="BM110" s="32"/>
      <c r="BN110" s="32"/>
    </row>
    <row r="111" ht="19.5" customHeight="1" spans="1:66">
      <c r="A111" s="28"/>
      <c r="B111" s="33"/>
      <c r="C111" s="240" t="s">
        <v>206</v>
      </c>
      <c r="D111" s="118">
        <v>0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32"/>
      <c r="BL111" s="32"/>
      <c r="BM111" s="32"/>
      <c r="BN111" s="32"/>
    </row>
    <row r="112" ht="19.5" customHeight="1" spans="1:66">
      <c r="A112" s="28"/>
      <c r="B112" s="119"/>
      <c r="C112" s="119"/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31"/>
    </row>
    <row r="113" ht="19.5" customHeight="1" spans="1:66">
      <c r="A113" s="28"/>
      <c r="B113" s="244" t="s">
        <v>207</v>
      </c>
      <c r="C113" s="248" t="s">
        <v>204</v>
      </c>
      <c r="D113" s="31">
        <v>2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32"/>
      <c r="BL113" s="32"/>
      <c r="BM113" s="32"/>
      <c r="BN113" s="32"/>
    </row>
    <row r="114" ht="24" customHeight="1" spans="1:66">
      <c r="A114" s="28"/>
      <c r="B114" s="73"/>
      <c r="C114" s="240" t="s">
        <v>205</v>
      </c>
      <c r="D114" s="31">
        <v>1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32"/>
      <c r="BL114" s="32"/>
      <c r="BM114" s="32"/>
      <c r="BN114" s="32"/>
    </row>
    <row r="115" ht="19.5" customHeight="1" spans="1:66">
      <c r="A115" s="28"/>
      <c r="B115" s="33"/>
      <c r="C115" s="240" t="s">
        <v>206</v>
      </c>
      <c r="D115" s="118">
        <v>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32"/>
      <c r="BL115" s="32"/>
      <c r="BM115" s="32"/>
      <c r="BN115" s="32"/>
    </row>
    <row r="116" ht="19.5" customHeight="1" spans="1:66">
      <c r="A116" s="28"/>
      <c r="B116" s="46"/>
      <c r="C116" s="46"/>
      <c r="D116" s="46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32"/>
    </row>
    <row r="117" ht="19.5" customHeight="1" spans="1:66">
      <c r="A117" s="60"/>
      <c r="B117" s="244" t="s">
        <v>208</v>
      </c>
      <c r="C117" s="240" t="s">
        <v>113</v>
      </c>
      <c r="D117" s="118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32"/>
      <c r="BL117" s="32"/>
      <c r="BM117" s="32"/>
      <c r="BN117" s="32"/>
    </row>
    <row r="118" ht="19.5" customHeight="1" spans="1:66">
      <c r="A118" s="28"/>
      <c r="B118" s="33"/>
      <c r="C118" s="240" t="s">
        <v>114</v>
      </c>
      <c r="D118" s="31">
        <v>0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32"/>
      <c r="BL118" s="32"/>
      <c r="BM118" s="32"/>
      <c r="BN118" s="32"/>
    </row>
    <row r="119" ht="19.5" customHeight="1" spans="1:66">
      <c r="A119" s="60"/>
      <c r="B119" s="50"/>
      <c r="C119" s="50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105"/>
    </row>
    <row r="120" ht="19.5" customHeight="1" spans="1:66">
      <c r="A120" s="28"/>
      <c r="B120" s="52" t="s">
        <v>209</v>
      </c>
      <c r="C120" s="41"/>
      <c r="D120" s="42"/>
      <c r="E120" s="112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29"/>
    </row>
    <row r="121" ht="45" customHeight="1" spans="1:66">
      <c r="A121" s="28"/>
      <c r="B121" s="245" t="s">
        <v>210</v>
      </c>
      <c r="C121" s="30" t="s">
        <v>211</v>
      </c>
      <c r="D121" s="118">
        <v>3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32"/>
      <c r="BL121" s="32"/>
      <c r="BM121" s="32"/>
      <c r="BN121" s="32"/>
    </row>
    <row r="122" ht="45" customHeight="1" spans="1:66">
      <c r="A122" s="28"/>
      <c r="B122" s="245" t="s">
        <v>212</v>
      </c>
      <c r="C122" s="240" t="s">
        <v>213</v>
      </c>
      <c r="D122" s="118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32"/>
      <c r="BL122" s="32"/>
      <c r="BM122" s="32"/>
      <c r="BN122" s="32"/>
    </row>
    <row r="123" ht="45" customHeight="1" spans="1:66">
      <c r="A123" s="28"/>
      <c r="B123" s="245" t="s">
        <v>214</v>
      </c>
      <c r="C123" s="240" t="s">
        <v>215</v>
      </c>
      <c r="D123" s="118">
        <v>1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32"/>
      <c r="BL123" s="32"/>
      <c r="BM123" s="32"/>
      <c r="BN123" s="32"/>
    </row>
    <row r="124" ht="19.5" customHeight="1" spans="1:66">
      <c r="A124" s="28"/>
      <c r="B124" s="50"/>
      <c r="C124" s="50"/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82"/>
      <c r="BM124" s="82"/>
      <c r="BN124" s="103"/>
    </row>
    <row r="125" ht="19.5" customHeight="1" spans="1:66">
      <c r="A125" s="28"/>
      <c r="B125" s="47"/>
      <c r="C125" s="47"/>
      <c r="D125" s="48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103"/>
    </row>
    <row r="126" ht="19.5" customHeight="1" spans="1:66">
      <c r="A126" s="17" t="s">
        <v>216</v>
      </c>
      <c r="B126" s="36" t="s">
        <v>217</v>
      </c>
      <c r="C126" s="9"/>
      <c r="D126" s="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100"/>
      <c r="BL126" s="100"/>
      <c r="BM126" s="100"/>
      <c r="BN126" s="100"/>
    </row>
    <row r="127" ht="19.5" customHeight="1" spans="1:66">
      <c r="A127" s="123" t="s">
        <v>109</v>
      </c>
      <c r="B127" s="124" t="s">
        <v>218</v>
      </c>
      <c r="C127" s="124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100"/>
      <c r="BL127" s="100"/>
      <c r="BM127" s="100"/>
      <c r="BN127" s="100"/>
    </row>
    <row r="128" ht="19.5" customHeight="1" spans="1:66">
      <c r="A128" s="28"/>
      <c r="B128" s="127" t="s">
        <v>219</v>
      </c>
      <c r="C128" s="241" t="s">
        <v>220</v>
      </c>
      <c r="D128" s="56">
        <v>2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32"/>
      <c r="BL128" s="32"/>
      <c r="BM128" s="32"/>
      <c r="BN128" s="32"/>
    </row>
    <row r="129" ht="19.5" customHeight="1" spans="1:66">
      <c r="A129" s="28"/>
      <c r="B129" s="33"/>
      <c r="C129" s="241" t="s">
        <v>221</v>
      </c>
      <c r="D129" s="56">
        <v>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32"/>
      <c r="BL129" s="32"/>
      <c r="BM129" s="32"/>
      <c r="BN129" s="32"/>
    </row>
    <row r="130" ht="19.5" customHeight="1" spans="1:66">
      <c r="A130" s="28"/>
      <c r="B130" s="46" t="s">
        <v>5</v>
      </c>
      <c r="C130" s="46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30"/>
    </row>
    <row r="131" ht="19.5" customHeight="1" spans="1:66">
      <c r="A131" s="133"/>
      <c r="B131" s="127" t="s">
        <v>222</v>
      </c>
      <c r="C131" s="248" t="s">
        <v>204</v>
      </c>
      <c r="D131" s="31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32"/>
      <c r="BL131" s="32"/>
      <c r="BM131" s="32"/>
      <c r="BN131" s="32"/>
    </row>
    <row r="132" ht="33" customHeight="1" spans="1:66">
      <c r="A132" s="133"/>
      <c r="B132" s="73"/>
      <c r="C132" s="240" t="s">
        <v>205</v>
      </c>
      <c r="D132" s="31">
        <v>1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32"/>
      <c r="BL132" s="32"/>
      <c r="BM132" s="32"/>
      <c r="BN132" s="32"/>
    </row>
    <row r="133" ht="19.5" customHeight="1" spans="1:66">
      <c r="A133" s="133"/>
      <c r="B133" s="33"/>
      <c r="C133" s="240" t="s">
        <v>206</v>
      </c>
      <c r="D133" s="118">
        <v>0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32"/>
      <c r="BL133" s="32"/>
      <c r="BM133" s="32"/>
      <c r="BN133" s="32"/>
    </row>
    <row r="134" ht="19.5" customHeight="1" spans="1:66">
      <c r="A134" s="133"/>
      <c r="B134" s="111"/>
      <c r="C134" s="111"/>
      <c r="D134" s="11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82"/>
      <c r="BM134" s="82"/>
      <c r="BN134" s="103"/>
    </row>
    <row r="135" ht="19.5" customHeight="1" spans="1:66">
      <c r="A135" s="133"/>
      <c r="B135" s="134" t="s">
        <v>223</v>
      </c>
      <c r="C135" s="41"/>
      <c r="D135" s="41"/>
      <c r="E135" s="135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135"/>
      <c r="BL135" s="135"/>
      <c r="BM135" s="135"/>
      <c r="BN135" s="166"/>
    </row>
    <row r="136" ht="19.5" customHeight="1" spans="1:66">
      <c r="A136" s="133"/>
      <c r="B136" s="61" t="s">
        <v>224</v>
      </c>
      <c r="C136" s="241" t="s">
        <v>225</v>
      </c>
      <c r="D136" s="56">
        <v>2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32"/>
      <c r="BL136" s="32"/>
      <c r="BM136" s="32"/>
      <c r="BN136" s="32"/>
    </row>
    <row r="137" ht="19.5" customHeight="1" spans="1:66">
      <c r="A137" s="133"/>
      <c r="B137" s="61" t="s">
        <v>226</v>
      </c>
      <c r="C137" s="241" t="s">
        <v>227</v>
      </c>
      <c r="D137" s="56">
        <v>0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32"/>
      <c r="BL137" s="32"/>
      <c r="BM137" s="32"/>
      <c r="BN137" s="32"/>
    </row>
    <row r="138" ht="19.5" customHeight="1" spans="1:66">
      <c r="A138" s="133"/>
      <c r="B138" s="61" t="s">
        <v>228</v>
      </c>
      <c r="C138" s="80"/>
      <c r="D138" s="81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82"/>
      <c r="BM138" s="82"/>
      <c r="BN138" s="103"/>
    </row>
    <row r="139" ht="19.5" customHeight="1" spans="1:66">
      <c r="A139" s="133"/>
      <c r="B139" s="61" t="s">
        <v>229</v>
      </c>
      <c r="C139" s="7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103"/>
    </row>
    <row r="140" ht="19.5" customHeight="1" spans="1:66">
      <c r="A140" s="28"/>
      <c r="B140" s="30" t="s">
        <v>230</v>
      </c>
      <c r="C140" s="7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103"/>
    </row>
    <row r="141" ht="19.5" customHeight="1" spans="1:66">
      <c r="A141" s="28"/>
      <c r="B141" s="50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103"/>
    </row>
    <row r="142" ht="19.5" customHeight="1" spans="1:66">
      <c r="A142" s="28"/>
      <c r="B142" s="136" t="s">
        <v>231</v>
      </c>
      <c r="C142" s="137"/>
      <c r="D142" s="138"/>
      <c r="E142" s="43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101"/>
    </row>
    <row r="143" ht="19.5" customHeight="1" spans="1:66">
      <c r="A143" s="28"/>
      <c r="B143" s="139" t="s">
        <v>232</v>
      </c>
      <c r="C143" s="140"/>
      <c r="D143" s="141"/>
      <c r="E143" s="112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113"/>
      <c r="BM143" s="113"/>
      <c r="BN143" s="103"/>
    </row>
    <row r="144" ht="19.5" customHeight="1" spans="1:66">
      <c r="A144" s="28"/>
      <c r="B144" s="249" t="s">
        <v>233</v>
      </c>
      <c r="C144" s="240" t="s">
        <v>234</v>
      </c>
      <c r="D144" s="31">
        <v>5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32"/>
      <c r="BL144" s="32"/>
      <c r="BM144" s="32"/>
      <c r="BN144" s="32"/>
    </row>
    <row r="145" ht="49.5" customHeight="1" spans="1:66">
      <c r="A145" s="28"/>
      <c r="B145" s="240" t="s">
        <v>235</v>
      </c>
      <c r="C145" s="240" t="s">
        <v>236</v>
      </c>
      <c r="D145" s="31">
        <v>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32"/>
      <c r="BL145" s="32"/>
      <c r="BM145" s="32"/>
      <c r="BN145" s="32"/>
    </row>
    <row r="146" ht="49.5" customHeight="1" spans="1:66">
      <c r="A146" s="28"/>
      <c r="B146" s="240" t="s">
        <v>237</v>
      </c>
      <c r="C146" s="30" t="s">
        <v>238</v>
      </c>
      <c r="D146" s="143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30"/>
      <c r="BM146" s="116"/>
      <c r="BN146" s="130"/>
    </row>
    <row r="147" ht="49.5" customHeight="1" spans="1:66">
      <c r="A147" s="28"/>
      <c r="B147" s="240" t="s">
        <v>239</v>
      </c>
      <c r="C147" s="240" t="s">
        <v>240</v>
      </c>
      <c r="D147" s="31">
        <v>3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32"/>
      <c r="BL147" s="32"/>
      <c r="BM147" s="32"/>
      <c r="BN147" s="32"/>
    </row>
    <row r="148" ht="49.5" customHeight="1" spans="1:66">
      <c r="A148" s="28"/>
      <c r="B148" s="240" t="s">
        <v>241</v>
      </c>
      <c r="C148" s="240" t="s">
        <v>242</v>
      </c>
      <c r="D148" s="31">
        <v>2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32"/>
      <c r="BL148" s="32"/>
      <c r="BM148" s="32"/>
      <c r="BN148" s="32"/>
    </row>
    <row r="149" ht="49.5" customHeight="1" spans="1:66">
      <c r="A149" s="28"/>
      <c r="B149" s="250" t="s">
        <v>243</v>
      </c>
      <c r="C149" s="240" t="s">
        <v>244</v>
      </c>
      <c r="D149" s="31">
        <v>1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32"/>
      <c r="BL149" s="32"/>
      <c r="BM149" s="32"/>
      <c r="BN149" s="32"/>
    </row>
    <row r="150" ht="19.5" customHeight="1" spans="1:66">
      <c r="A150" s="28"/>
      <c r="B150" s="50"/>
      <c r="C150" s="50"/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105"/>
    </row>
    <row r="151" ht="19.5" customHeight="1" spans="1:66">
      <c r="A151" s="28"/>
      <c r="B151" s="139" t="s">
        <v>226</v>
      </c>
      <c r="C151" s="140"/>
      <c r="D151" s="145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29"/>
    </row>
    <row r="152" ht="39.75" customHeight="1" spans="1:66">
      <c r="A152" s="28"/>
      <c r="B152" s="251" t="s">
        <v>245</v>
      </c>
      <c r="C152" s="240" t="s">
        <v>234</v>
      </c>
      <c r="D152" s="31">
        <v>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32"/>
      <c r="BL152" s="32"/>
      <c r="BM152" s="32"/>
      <c r="BN152" s="32"/>
    </row>
    <row r="153" ht="39.75" customHeight="1" spans="1:66">
      <c r="A153" s="28"/>
      <c r="B153" s="240" t="s">
        <v>246</v>
      </c>
      <c r="C153" s="240" t="s">
        <v>247</v>
      </c>
      <c r="D153" s="31">
        <v>4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32"/>
      <c r="BL153" s="32"/>
      <c r="BM153" s="32"/>
      <c r="BN153" s="32"/>
    </row>
    <row r="154" ht="39.75" customHeight="1" spans="1:66">
      <c r="A154" s="28"/>
      <c r="B154" s="240" t="s">
        <v>248</v>
      </c>
      <c r="C154" s="30" t="s">
        <v>249</v>
      </c>
      <c r="D154" s="143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30"/>
    </row>
    <row r="155" ht="39.75" customHeight="1" spans="1:66">
      <c r="A155" s="28"/>
      <c r="B155" s="240" t="s">
        <v>246</v>
      </c>
      <c r="C155" s="240" t="s">
        <v>247</v>
      </c>
      <c r="D155" s="31">
        <v>3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32"/>
      <c r="BL155" s="32"/>
      <c r="BM155" s="32"/>
      <c r="BN155" s="32"/>
    </row>
    <row r="156" ht="39.75" customHeight="1" spans="1:66">
      <c r="A156" s="28"/>
      <c r="B156" s="240" t="s">
        <v>250</v>
      </c>
      <c r="C156" s="30" t="s">
        <v>251</v>
      </c>
      <c r="D156" s="143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30"/>
    </row>
    <row r="157" ht="39.75" customHeight="1" spans="1:66">
      <c r="A157" s="28"/>
      <c r="B157" s="30" t="s">
        <v>252</v>
      </c>
      <c r="C157" s="240" t="s">
        <v>253</v>
      </c>
      <c r="D157" s="31">
        <v>2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32"/>
      <c r="BL157" s="32"/>
      <c r="BM157" s="32"/>
      <c r="BN157" s="32"/>
    </row>
    <row r="158" ht="39.75" customHeight="1" spans="1:66">
      <c r="A158" s="28"/>
      <c r="B158" s="240" t="s">
        <v>254</v>
      </c>
      <c r="C158" s="30" t="s">
        <v>255</v>
      </c>
      <c r="D158" s="143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30"/>
    </row>
    <row r="159" ht="39.75" customHeight="1" spans="1:66">
      <c r="A159" s="28"/>
      <c r="B159" s="240" t="s">
        <v>256</v>
      </c>
      <c r="C159" s="240" t="s">
        <v>253</v>
      </c>
      <c r="D159" s="31">
        <v>1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56"/>
      <c r="BL159" s="156"/>
      <c r="BM159" s="156"/>
      <c r="BN159" s="156"/>
    </row>
    <row r="160" ht="39.75" customHeight="1" spans="1:66">
      <c r="A160" s="28"/>
      <c r="B160" s="240" t="s">
        <v>257</v>
      </c>
      <c r="C160" s="30" t="s">
        <v>258</v>
      </c>
      <c r="D160" s="147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105"/>
    </row>
    <row r="161" ht="19.5" customHeight="1" spans="1:66">
      <c r="A161" s="28"/>
      <c r="B161" s="240" t="s">
        <v>259</v>
      </c>
      <c r="C161" s="148"/>
      <c r="D161" s="149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67"/>
    </row>
    <row r="162" ht="27.75" customHeight="1" spans="1:66">
      <c r="A162" s="28"/>
      <c r="B162" s="240" t="s">
        <v>260</v>
      </c>
      <c r="C162" s="151"/>
      <c r="D162" s="149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67"/>
    </row>
    <row r="163" ht="19.5" customHeight="1" spans="1:66">
      <c r="A163" s="28"/>
      <c r="B163" s="252" t="s">
        <v>261</v>
      </c>
      <c r="C163" s="151"/>
      <c r="D163" s="149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67"/>
    </row>
    <row r="164" ht="19.5" customHeight="1" spans="1:66">
      <c r="A164" s="28"/>
      <c r="B164" s="47"/>
      <c r="C164" s="151"/>
      <c r="D164" s="149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67"/>
    </row>
    <row r="165" ht="19.5" customHeight="1" spans="1:66">
      <c r="A165" s="28"/>
      <c r="B165" s="139" t="s">
        <v>228</v>
      </c>
      <c r="C165" s="139"/>
      <c r="D165" s="1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128"/>
    </row>
    <row r="166" ht="45" customHeight="1" spans="1:66">
      <c r="A166" s="28"/>
      <c r="B166" s="240" t="s">
        <v>262</v>
      </c>
      <c r="C166" s="240" t="s">
        <v>234</v>
      </c>
      <c r="D166" s="154">
        <v>5</v>
      </c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78"/>
      <c r="BL166" s="78"/>
      <c r="BM166" s="78"/>
      <c r="BN166" s="78"/>
    </row>
    <row r="167" ht="45" customHeight="1" spans="1:66">
      <c r="A167" s="28"/>
      <c r="B167" s="240" t="s">
        <v>263</v>
      </c>
      <c r="C167" s="240" t="s">
        <v>264</v>
      </c>
      <c r="D167" s="31">
        <v>4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32"/>
      <c r="BL167" s="32"/>
      <c r="BM167" s="32"/>
      <c r="BN167" s="32"/>
    </row>
    <row r="168" ht="45" customHeight="1" spans="1:66">
      <c r="A168" s="28"/>
      <c r="B168" s="240" t="s">
        <v>265</v>
      </c>
      <c r="C168" s="30" t="s">
        <v>249</v>
      </c>
      <c r="D168" s="143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30"/>
    </row>
    <row r="169" ht="45" customHeight="1" spans="1:66">
      <c r="A169" s="28"/>
      <c r="B169" s="240" t="s">
        <v>263</v>
      </c>
      <c r="C169" s="240" t="s">
        <v>264</v>
      </c>
      <c r="D169" s="31">
        <v>3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32"/>
      <c r="BL169" s="32"/>
      <c r="BM169" s="32"/>
      <c r="BN169" s="32"/>
    </row>
    <row r="170" ht="45" customHeight="1" spans="1:66">
      <c r="A170" s="28"/>
      <c r="B170" s="240" t="s">
        <v>266</v>
      </c>
      <c r="C170" s="30" t="s">
        <v>251</v>
      </c>
      <c r="D170" s="143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30"/>
    </row>
    <row r="171" ht="45" customHeight="1" spans="1:66">
      <c r="A171" s="28" t="s">
        <v>5</v>
      </c>
      <c r="B171" s="30" t="s">
        <v>267</v>
      </c>
      <c r="C171" s="240" t="s">
        <v>268</v>
      </c>
      <c r="D171" s="155">
        <v>2</v>
      </c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56"/>
      <c r="BL171" s="156"/>
      <c r="BM171" s="156"/>
      <c r="BN171" s="156"/>
    </row>
    <row r="172" ht="45" customHeight="1" spans="1:66">
      <c r="A172" s="28"/>
      <c r="B172" s="240" t="s">
        <v>269</v>
      </c>
      <c r="C172" s="30" t="s">
        <v>270</v>
      </c>
      <c r="D172" s="81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105"/>
    </row>
    <row r="173" ht="45" customHeight="1" spans="1:66">
      <c r="A173" s="28"/>
      <c r="B173" s="240" t="s">
        <v>271</v>
      </c>
      <c r="C173" s="240" t="s">
        <v>272</v>
      </c>
      <c r="D173" s="157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128"/>
    </row>
    <row r="174" ht="45" customHeight="1" spans="1:66">
      <c r="A174" s="28"/>
      <c r="B174" s="240" t="s">
        <v>273</v>
      </c>
      <c r="C174" s="240" t="s">
        <v>253</v>
      </c>
      <c r="D174" s="158">
        <v>1</v>
      </c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78"/>
      <c r="BL174" s="78"/>
      <c r="BM174" s="78"/>
      <c r="BN174" s="78"/>
    </row>
    <row r="175" ht="45" customHeight="1" spans="1:66">
      <c r="A175" s="22"/>
      <c r="B175" s="240" t="s">
        <v>274</v>
      </c>
      <c r="C175" s="144" t="s">
        <v>258</v>
      </c>
      <c r="D175" s="147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105"/>
    </row>
    <row r="176" ht="45" customHeight="1" spans="1:66">
      <c r="A176" s="22"/>
      <c r="B176" s="253" t="s">
        <v>275</v>
      </c>
      <c r="C176" s="57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104"/>
    </row>
    <row r="177" ht="19.5" customHeight="1" spans="1:66">
      <c r="A177" s="22"/>
      <c r="B177" s="57"/>
      <c r="C177" s="47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104"/>
    </row>
    <row r="178" ht="19.5" customHeight="1" spans="1:66">
      <c r="A178" s="28"/>
      <c r="B178" s="159" t="s">
        <v>276</v>
      </c>
      <c r="C178" s="47"/>
      <c r="D178" s="1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128"/>
    </row>
    <row r="179" ht="37.5" customHeight="1" spans="1:66">
      <c r="A179" s="22"/>
      <c r="B179" s="240" t="s">
        <v>277</v>
      </c>
      <c r="C179" s="240" t="s">
        <v>234</v>
      </c>
      <c r="D179" s="31">
        <v>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32"/>
      <c r="BL179" s="32"/>
      <c r="BM179" s="32"/>
      <c r="BN179" s="32"/>
    </row>
    <row r="180" ht="37.5" customHeight="1" spans="1:66">
      <c r="A180" s="22"/>
      <c r="B180" s="240" t="s">
        <v>176</v>
      </c>
      <c r="C180" s="240" t="s">
        <v>278</v>
      </c>
      <c r="D180" s="31">
        <v>4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32"/>
      <c r="BL180" s="32"/>
      <c r="BM180" s="32"/>
      <c r="BN180" s="32"/>
    </row>
    <row r="181" ht="37.5" customHeight="1" spans="1:66">
      <c r="A181" s="22"/>
      <c r="B181" s="241" t="s">
        <v>177</v>
      </c>
      <c r="C181" s="30" t="s">
        <v>279</v>
      </c>
      <c r="D181" s="143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30"/>
    </row>
    <row r="182" ht="37.5" customHeight="1" spans="1:66">
      <c r="A182" s="22"/>
      <c r="B182" s="241" t="s">
        <v>280</v>
      </c>
      <c r="C182" s="240" t="s">
        <v>278</v>
      </c>
      <c r="D182" s="56">
        <v>3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32"/>
      <c r="BL182" s="32"/>
      <c r="BM182" s="32"/>
      <c r="BN182" s="32"/>
    </row>
    <row r="183" ht="37.5" customHeight="1" spans="1:66">
      <c r="A183" s="22"/>
      <c r="B183" s="240" t="s">
        <v>281</v>
      </c>
      <c r="C183" s="30" t="s">
        <v>282</v>
      </c>
      <c r="D183" s="160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31"/>
    </row>
    <row r="184" ht="37.5" customHeight="1" spans="1:66">
      <c r="A184" s="22"/>
      <c r="B184" s="240" t="s">
        <v>283</v>
      </c>
      <c r="C184" s="240" t="s">
        <v>284</v>
      </c>
      <c r="D184" s="56">
        <v>2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32"/>
      <c r="BL184" s="32"/>
      <c r="BM184" s="32"/>
      <c r="BN184" s="32"/>
    </row>
    <row r="185" ht="37.5" customHeight="1" spans="1:66">
      <c r="A185" s="28"/>
      <c r="B185" s="241" t="s">
        <v>285</v>
      </c>
      <c r="C185" s="240" t="s">
        <v>286</v>
      </c>
      <c r="D185" s="161">
        <v>1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32"/>
      <c r="BL185" s="32"/>
      <c r="BM185" s="32"/>
      <c r="BN185" s="32"/>
    </row>
    <row r="186" ht="19.5" customHeight="1" spans="1:66">
      <c r="A186" s="28"/>
      <c r="B186" s="241" t="s">
        <v>287</v>
      </c>
      <c r="C186" s="47"/>
      <c r="D186" s="162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105"/>
    </row>
    <row r="187" ht="19.5" customHeight="1" spans="1:66">
      <c r="A187" s="28"/>
      <c r="B187" s="241" t="s">
        <v>288</v>
      </c>
      <c r="C187" s="47"/>
      <c r="D187" s="163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104"/>
    </row>
    <row r="188" ht="19.5" customHeight="1" spans="1:66">
      <c r="A188" s="28"/>
      <c r="B188" s="241" t="s">
        <v>289</v>
      </c>
      <c r="C188" s="47"/>
      <c r="D188" s="163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104"/>
    </row>
    <row r="189" ht="19.5" customHeight="1" spans="1:66">
      <c r="A189" s="133"/>
      <c r="B189" s="241" t="s">
        <v>290</v>
      </c>
      <c r="C189" s="47"/>
      <c r="D189" s="163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104"/>
    </row>
    <row r="190" ht="19.5" customHeight="1" spans="1:66">
      <c r="A190" s="164"/>
      <c r="B190" s="241" t="s">
        <v>291</v>
      </c>
      <c r="C190" s="47"/>
      <c r="D190" s="163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104"/>
    </row>
    <row r="191" ht="19.5" customHeight="1" spans="1:66">
      <c r="A191" s="133"/>
      <c r="B191" s="241" t="s">
        <v>292</v>
      </c>
      <c r="C191" s="47"/>
      <c r="D191" s="163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104"/>
    </row>
    <row r="192" ht="19.5" customHeight="1" spans="1:66">
      <c r="A192" s="133"/>
      <c r="B192" s="241" t="s">
        <v>293</v>
      </c>
      <c r="C192" s="47"/>
      <c r="D192" s="163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104"/>
    </row>
    <row r="193" ht="19.5" customHeight="1" spans="1:66">
      <c r="A193" s="133"/>
      <c r="B193" s="241" t="s">
        <v>294</v>
      </c>
      <c r="C193" s="47"/>
      <c r="D193" s="163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104"/>
    </row>
    <row r="194" ht="37.5" customHeight="1" spans="1:66">
      <c r="A194" s="133"/>
      <c r="B194" s="241" t="s">
        <v>295</v>
      </c>
      <c r="C194" s="47"/>
      <c r="D194" s="163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104"/>
    </row>
    <row r="195" ht="19.5" customHeight="1" spans="1:66">
      <c r="A195" s="133"/>
      <c r="B195" s="111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103"/>
    </row>
    <row r="196" ht="19.5" customHeight="1" spans="1:66">
      <c r="A196" s="133"/>
      <c r="B196" s="168" t="s">
        <v>230</v>
      </c>
      <c r="C196" s="168"/>
      <c r="D196" s="169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85"/>
    </row>
    <row r="197" ht="19.5" customHeight="1" spans="1:66">
      <c r="A197" s="133"/>
      <c r="B197" s="241" t="s">
        <v>296</v>
      </c>
      <c r="C197" s="240" t="s">
        <v>297</v>
      </c>
      <c r="D197" s="31">
        <v>2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32"/>
      <c r="BL197" s="32"/>
      <c r="BM197" s="32"/>
      <c r="BN197" s="32"/>
    </row>
    <row r="198" ht="19.5" customHeight="1" spans="1:66">
      <c r="A198" s="133"/>
      <c r="B198" s="241" t="s">
        <v>298</v>
      </c>
      <c r="C198" s="240" t="s">
        <v>299</v>
      </c>
      <c r="D198" s="31">
        <v>1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32"/>
      <c r="BL198" s="32"/>
      <c r="BM198" s="32"/>
      <c r="BN198" s="32"/>
    </row>
    <row r="199" ht="28.5" customHeight="1" spans="1:66">
      <c r="A199" s="28"/>
      <c r="B199" s="241" t="s">
        <v>300</v>
      </c>
      <c r="C199" s="241" t="s">
        <v>301</v>
      </c>
      <c r="D199" s="31">
        <v>0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32"/>
      <c r="BL199" s="32"/>
      <c r="BM199" s="32"/>
      <c r="BN199" s="32"/>
    </row>
    <row r="200" ht="19.5" customHeight="1" spans="1:66">
      <c r="A200" s="28"/>
      <c r="B200" s="241" t="s">
        <v>191</v>
      </c>
      <c r="C200" s="80"/>
      <c r="D200" s="81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08"/>
    </row>
    <row r="201" ht="19.5" customHeight="1" spans="1:66">
      <c r="A201" s="28"/>
      <c r="B201" s="241" t="s">
        <v>302</v>
      </c>
      <c r="C201" s="7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103"/>
    </row>
    <row r="202" ht="19.5" customHeight="1" spans="1:66">
      <c r="A202" s="28"/>
      <c r="B202" s="241" t="s">
        <v>303</v>
      </c>
      <c r="C202" s="7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103"/>
    </row>
    <row r="203" ht="19.5" customHeight="1" spans="1:66">
      <c r="A203" s="28"/>
      <c r="B203" s="241" t="s">
        <v>277</v>
      </c>
      <c r="C203" s="7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103"/>
    </row>
    <row r="204" ht="19.5" customHeight="1" spans="1:66">
      <c r="A204" s="28"/>
      <c r="B204" s="241" t="s">
        <v>304</v>
      </c>
      <c r="C204" s="7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103"/>
    </row>
    <row r="205" ht="19.5" customHeight="1" spans="1:66">
      <c r="A205" s="28"/>
      <c r="B205" s="241" t="s">
        <v>305</v>
      </c>
      <c r="C205" s="7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103"/>
    </row>
    <row r="206" ht="19.5" customHeight="1" spans="1:66">
      <c r="A206" s="28"/>
      <c r="B206" s="241" t="s">
        <v>306</v>
      </c>
      <c r="C206" s="7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103"/>
    </row>
    <row r="207" ht="19.5" customHeight="1" spans="1:66">
      <c r="A207" s="28"/>
      <c r="B207" s="241" t="s">
        <v>307</v>
      </c>
      <c r="C207" s="7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103"/>
    </row>
    <row r="208" ht="19.5" customHeight="1" spans="1:66">
      <c r="A208" s="28"/>
      <c r="B208" s="241" t="s">
        <v>308</v>
      </c>
      <c r="C208" s="7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103"/>
    </row>
    <row r="209" ht="19.5" customHeight="1" spans="1:66">
      <c r="A209" s="28"/>
      <c r="B209" s="241" t="s">
        <v>309</v>
      </c>
      <c r="C209" s="7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103"/>
    </row>
    <row r="210" ht="19.5" customHeight="1" spans="1:66">
      <c r="A210" s="28"/>
      <c r="B210" s="241" t="s">
        <v>310</v>
      </c>
      <c r="C210" s="7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103"/>
    </row>
    <row r="211" ht="19.5" customHeight="1" spans="1:66">
      <c r="A211" s="28"/>
      <c r="B211" s="240" t="s">
        <v>311</v>
      </c>
      <c r="C211" s="7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103"/>
    </row>
    <row r="212" ht="19.5" customHeight="1" spans="1:66">
      <c r="A212" s="28"/>
      <c r="B212" s="240" t="s">
        <v>312</v>
      </c>
      <c r="C212" s="7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103"/>
    </row>
    <row r="213" ht="19.5" customHeight="1" spans="1:66">
      <c r="A213" s="28"/>
      <c r="B213" s="46"/>
      <c r="C213" s="140"/>
      <c r="D213" s="171"/>
      <c r="E213" s="112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29"/>
    </row>
    <row r="214" ht="19.5" customHeight="1" spans="1:66">
      <c r="A214" s="28"/>
      <c r="B214" s="244" t="s">
        <v>313</v>
      </c>
      <c r="C214" s="240" t="s">
        <v>314</v>
      </c>
      <c r="D214" s="31">
        <v>1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32"/>
      <c r="BL214" s="32"/>
      <c r="BM214" s="32"/>
      <c r="BN214" s="32"/>
    </row>
    <row r="215" ht="19.5" customHeight="1" spans="1:66">
      <c r="A215" s="28"/>
      <c r="B215" s="33"/>
      <c r="C215" s="240" t="s">
        <v>315</v>
      </c>
      <c r="D215" s="31">
        <v>0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32"/>
      <c r="BL215" s="32"/>
      <c r="BM215" s="32"/>
      <c r="BN215" s="32"/>
    </row>
    <row r="216" ht="19.5" customHeight="1" spans="1:66">
      <c r="A216" s="28"/>
      <c r="B216" s="50"/>
      <c r="C216" s="50"/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82"/>
      <c r="BM216" s="82"/>
      <c r="BN216" s="103"/>
    </row>
    <row r="217" ht="19.5" customHeight="1" spans="1:66">
      <c r="A217" s="123" t="s">
        <v>115</v>
      </c>
      <c r="B217" s="18" t="s">
        <v>316</v>
      </c>
      <c r="C217" s="18"/>
      <c r="D217" s="172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100"/>
    </row>
    <row r="218" ht="19.5" customHeight="1" spans="1:66">
      <c r="A218" s="28"/>
      <c r="B218" s="173" t="s">
        <v>317</v>
      </c>
      <c r="C218" s="173"/>
      <c r="D218" s="173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101"/>
    </row>
    <row r="219" ht="19.5" customHeight="1" spans="1:66">
      <c r="A219" s="28"/>
      <c r="B219" s="70" t="s">
        <v>318</v>
      </c>
      <c r="C219" s="240" t="s">
        <v>314</v>
      </c>
      <c r="D219" s="31">
        <v>1</v>
      </c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32"/>
      <c r="BL219" s="32"/>
      <c r="BM219" s="32"/>
      <c r="BN219" s="32"/>
    </row>
    <row r="220" ht="19.5" customHeight="1" spans="1:66">
      <c r="A220" s="28"/>
      <c r="B220" s="33"/>
      <c r="C220" s="240" t="s">
        <v>315</v>
      </c>
      <c r="D220" s="31">
        <v>0</v>
      </c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32"/>
      <c r="BL220" s="32"/>
      <c r="BM220" s="32"/>
      <c r="BN220" s="32"/>
    </row>
    <row r="221" ht="19.5" customHeight="1" spans="1:66">
      <c r="A221" s="28"/>
      <c r="B221" s="46"/>
      <c r="C221" s="46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30"/>
    </row>
    <row r="222" ht="19.5" customHeight="1" spans="1:66">
      <c r="A222" s="28"/>
      <c r="B222" s="70" t="s">
        <v>319</v>
      </c>
      <c r="C222" s="240" t="s">
        <v>314</v>
      </c>
      <c r="D222" s="31">
        <v>1</v>
      </c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32"/>
      <c r="BL222" s="32"/>
      <c r="BM222" s="32"/>
      <c r="BN222" s="32"/>
    </row>
    <row r="223" ht="19.5" customHeight="1" spans="1:66">
      <c r="A223" s="28"/>
      <c r="B223" s="33"/>
      <c r="C223" s="240" t="s">
        <v>315</v>
      </c>
      <c r="D223" s="31">
        <v>0</v>
      </c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32"/>
      <c r="BL223" s="32"/>
      <c r="BM223" s="32"/>
      <c r="BN223" s="32"/>
    </row>
    <row r="224" ht="19.5" customHeight="1" spans="1:66">
      <c r="A224" s="28"/>
      <c r="B224" s="46"/>
      <c r="C224" s="46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30"/>
    </row>
    <row r="225" ht="19.5" customHeight="1" spans="1:66">
      <c r="A225" s="28"/>
      <c r="B225" s="70" t="s">
        <v>320</v>
      </c>
      <c r="C225" s="240" t="s">
        <v>314</v>
      </c>
      <c r="D225" s="31">
        <v>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32"/>
      <c r="BL225" s="32"/>
      <c r="BM225" s="32"/>
      <c r="BN225" s="32"/>
    </row>
    <row r="226" ht="19.5" customHeight="1" spans="1:66">
      <c r="A226" s="28"/>
      <c r="B226" s="33"/>
      <c r="C226" s="240" t="s">
        <v>315</v>
      </c>
      <c r="D226" s="31">
        <v>0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32"/>
      <c r="BL226" s="32"/>
      <c r="BM226" s="32"/>
      <c r="BN226" s="32"/>
    </row>
    <row r="227" ht="19.5" customHeight="1" spans="1:66">
      <c r="A227" s="28"/>
      <c r="B227" s="46"/>
      <c r="C227" s="46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30"/>
    </row>
    <row r="228" ht="19.5" customHeight="1" spans="1:66">
      <c r="A228" s="28"/>
      <c r="B228" s="70" t="s">
        <v>321</v>
      </c>
      <c r="C228" s="240" t="s">
        <v>322</v>
      </c>
      <c r="D228" s="31">
        <v>1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32"/>
      <c r="BL228" s="32"/>
      <c r="BM228" s="32"/>
      <c r="BN228" s="32"/>
    </row>
    <row r="229" ht="19.5" customHeight="1" spans="1:66">
      <c r="A229" s="28"/>
      <c r="B229" s="33"/>
      <c r="C229" s="240" t="s">
        <v>323</v>
      </c>
      <c r="D229" s="31">
        <v>0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32"/>
      <c r="BL229" s="32"/>
      <c r="BM229" s="32"/>
      <c r="BN229" s="32"/>
    </row>
    <row r="230" ht="19.5" customHeight="1" spans="1:66">
      <c r="A230" s="28"/>
      <c r="B230" s="46"/>
      <c r="C230" s="46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30"/>
    </row>
    <row r="231" ht="19.5" customHeight="1" spans="1:66">
      <c r="A231" s="28"/>
      <c r="B231" s="30" t="s">
        <v>324</v>
      </c>
      <c r="C231" s="240" t="s">
        <v>314</v>
      </c>
      <c r="D231" s="31">
        <v>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32"/>
      <c r="BL231" s="32"/>
      <c r="BM231" s="32"/>
      <c r="BN231" s="32"/>
    </row>
    <row r="232" ht="19.5" customHeight="1" spans="1:66">
      <c r="A232" s="28"/>
      <c r="B232" s="30" t="s">
        <v>325</v>
      </c>
      <c r="C232" s="240" t="s">
        <v>315</v>
      </c>
      <c r="D232" s="31">
        <v>0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32"/>
      <c r="BL232" s="32"/>
      <c r="BM232" s="32"/>
      <c r="BN232" s="32"/>
    </row>
    <row r="233" ht="19.5" customHeight="1" spans="1:66">
      <c r="A233" s="28"/>
      <c r="B233" s="50"/>
      <c r="C233" s="50"/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82"/>
      <c r="BM233" s="82"/>
      <c r="BN233" s="103"/>
    </row>
    <row r="234" ht="19.5" customHeight="1" spans="1:66">
      <c r="A234" s="17" t="s">
        <v>326</v>
      </c>
      <c r="B234" s="18" t="s">
        <v>327</v>
      </c>
      <c r="C234" s="174"/>
      <c r="D234" s="175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100"/>
      <c r="BL234" s="100"/>
      <c r="BM234" s="100"/>
      <c r="BN234" s="100"/>
    </row>
    <row r="235" ht="19.5" customHeight="1" spans="1:66">
      <c r="A235" s="17" t="s">
        <v>328</v>
      </c>
      <c r="B235" s="18" t="s">
        <v>329</v>
      </c>
      <c r="C235" s="174"/>
      <c r="D235" s="175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100"/>
      <c r="BL235" s="100"/>
      <c r="BM235" s="100"/>
      <c r="BN235" s="100"/>
    </row>
    <row r="236" ht="19.5" customHeight="1" spans="1:66">
      <c r="A236" s="176"/>
      <c r="B236" s="23" t="s">
        <v>330</v>
      </c>
      <c r="C236" s="177"/>
      <c r="D236" s="178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101"/>
      <c r="BL236" s="101"/>
      <c r="BM236" s="101"/>
      <c r="BN236" s="101"/>
    </row>
    <row r="237" ht="19.5" customHeight="1" spans="1:66">
      <c r="A237" s="28"/>
      <c r="B237" s="70" t="s">
        <v>331</v>
      </c>
      <c r="C237" s="179">
        <v>-1</v>
      </c>
      <c r="D237" s="31">
        <v>3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32"/>
      <c r="BL237" s="32"/>
      <c r="BM237" s="32"/>
      <c r="BN237" s="32"/>
    </row>
    <row r="238" ht="19.5" customHeight="1" spans="1:66">
      <c r="A238" s="28"/>
      <c r="B238" s="73"/>
      <c r="C238" s="180" t="s">
        <v>332</v>
      </c>
      <c r="D238" s="31">
        <v>2</v>
      </c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32"/>
      <c r="BL238" s="32"/>
      <c r="BM238" s="32"/>
      <c r="BN238" s="32"/>
    </row>
    <row r="239" ht="19.5" customHeight="1" spans="1:66">
      <c r="A239" s="28"/>
      <c r="B239" s="33"/>
      <c r="C239" s="180" t="s">
        <v>333</v>
      </c>
      <c r="D239" s="31">
        <v>1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32"/>
      <c r="BL239" s="32"/>
      <c r="BM239" s="32"/>
      <c r="BN239" s="32"/>
    </row>
    <row r="240" ht="19.5" customHeight="1" spans="1:66">
      <c r="A240" s="28"/>
      <c r="B240" s="46"/>
      <c r="C240" s="181"/>
      <c r="D240" s="182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31"/>
    </row>
    <row r="241" ht="19.5" customHeight="1" spans="1:66">
      <c r="A241" s="28"/>
      <c r="B241" s="70" t="s">
        <v>334</v>
      </c>
      <c r="C241" s="180" t="s">
        <v>333</v>
      </c>
      <c r="D241" s="31">
        <v>2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32"/>
      <c r="BL241" s="32"/>
      <c r="BM241" s="32"/>
      <c r="BN241" s="32"/>
    </row>
    <row r="242" ht="19.5" customHeight="1" spans="1:66">
      <c r="A242" s="28"/>
      <c r="B242" s="73"/>
      <c r="C242" s="180" t="s">
        <v>332</v>
      </c>
      <c r="D242" s="31">
        <v>1</v>
      </c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32"/>
      <c r="BL242" s="32"/>
      <c r="BM242" s="32"/>
      <c r="BN242" s="32"/>
    </row>
    <row r="243" ht="19.5" customHeight="1" spans="1:66">
      <c r="A243" s="28"/>
      <c r="B243" s="33"/>
      <c r="C243" s="183">
        <v>-1</v>
      </c>
      <c r="D243" s="31">
        <v>0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32"/>
      <c r="BL243" s="32"/>
      <c r="BM243" s="32"/>
      <c r="BN243" s="32"/>
    </row>
    <row r="244" ht="19.5" customHeight="1" spans="1:66">
      <c r="A244" s="28"/>
      <c r="B244" s="46"/>
      <c r="C244" s="181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30"/>
    </row>
    <row r="245" ht="19.5" customHeight="1" spans="1:66">
      <c r="A245" s="28"/>
      <c r="B245" s="70" t="s">
        <v>335</v>
      </c>
      <c r="C245" s="180" t="s">
        <v>333</v>
      </c>
      <c r="D245" s="31">
        <v>2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32"/>
      <c r="BL245" s="32"/>
      <c r="BM245" s="32"/>
      <c r="BN245" s="32"/>
    </row>
    <row r="246" ht="19.5" customHeight="1" spans="1:66">
      <c r="A246" s="28"/>
      <c r="B246" s="73"/>
      <c r="C246" s="180" t="s">
        <v>332</v>
      </c>
      <c r="D246" s="31">
        <v>1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32"/>
      <c r="BL246" s="32"/>
      <c r="BM246" s="32"/>
      <c r="BN246" s="32"/>
    </row>
    <row r="247" ht="19.5" customHeight="1" spans="1:66">
      <c r="A247" s="28"/>
      <c r="B247" s="33"/>
      <c r="C247" s="183">
        <v>-1</v>
      </c>
      <c r="D247" s="31">
        <v>0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32"/>
      <c r="BL247" s="32"/>
      <c r="BM247" s="32"/>
      <c r="BN247" s="32"/>
    </row>
    <row r="248" ht="19.5" customHeight="1" spans="1:66">
      <c r="A248" s="28"/>
      <c r="B248" s="46"/>
      <c r="C248" s="184"/>
      <c r="D248" s="182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31"/>
    </row>
    <row r="249" ht="19.5" customHeight="1" spans="1:66">
      <c r="A249" s="28"/>
      <c r="B249" s="70" t="s">
        <v>336</v>
      </c>
      <c r="C249" s="180" t="s">
        <v>333</v>
      </c>
      <c r="D249" s="31">
        <v>2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32"/>
      <c r="BL249" s="32"/>
      <c r="BM249" s="32"/>
      <c r="BN249" s="32"/>
    </row>
    <row r="250" ht="19.5" customHeight="1" spans="1:66">
      <c r="A250" s="28"/>
      <c r="B250" s="73"/>
      <c r="C250" s="180" t="s">
        <v>332</v>
      </c>
      <c r="D250" s="31">
        <v>1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32"/>
      <c r="BL250" s="32"/>
      <c r="BM250" s="32"/>
      <c r="BN250" s="32"/>
    </row>
    <row r="251" ht="19.5" customHeight="1" spans="1:66">
      <c r="A251" s="28"/>
      <c r="B251" s="33"/>
      <c r="C251" s="183">
        <v>-1</v>
      </c>
      <c r="D251" s="31">
        <v>0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32"/>
      <c r="BL251" s="32"/>
      <c r="BM251" s="32"/>
      <c r="BN251" s="32"/>
    </row>
    <row r="252" ht="19.5" customHeight="1" spans="1:66">
      <c r="A252" s="28"/>
      <c r="B252" s="46"/>
      <c r="C252" s="181"/>
      <c r="D252" s="182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31"/>
    </row>
    <row r="253" ht="19.5" customHeight="1" spans="1:66">
      <c r="A253" s="28"/>
      <c r="B253" s="70" t="s">
        <v>337</v>
      </c>
      <c r="C253" s="180" t="s">
        <v>333</v>
      </c>
      <c r="D253" s="31">
        <v>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32"/>
      <c r="BL253" s="32"/>
      <c r="BM253" s="32"/>
      <c r="BN253" s="32"/>
    </row>
    <row r="254" ht="19.5" customHeight="1" spans="1:66">
      <c r="A254" s="28"/>
      <c r="B254" s="73"/>
      <c r="C254" s="180" t="s">
        <v>332</v>
      </c>
      <c r="D254" s="31">
        <v>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32"/>
      <c r="BL254" s="32"/>
      <c r="BM254" s="32"/>
      <c r="BN254" s="32"/>
    </row>
    <row r="255" ht="19.5" customHeight="1" spans="1:66">
      <c r="A255" s="28"/>
      <c r="B255" s="33"/>
      <c r="C255" s="183">
        <v>-1</v>
      </c>
      <c r="D255" s="31">
        <v>0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32"/>
      <c r="BL255" s="32"/>
      <c r="BM255" s="32"/>
      <c r="BN255" s="32"/>
    </row>
    <row r="256" ht="19.5" customHeight="1" spans="1:66">
      <c r="A256" s="28"/>
      <c r="B256" s="46"/>
      <c r="C256" s="184"/>
      <c r="D256" s="182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31"/>
    </row>
    <row r="257" ht="19.5" customHeight="1" spans="1:66">
      <c r="A257" s="28"/>
      <c r="B257" s="70" t="s">
        <v>338</v>
      </c>
      <c r="C257" s="180" t="s">
        <v>333</v>
      </c>
      <c r="D257" s="31">
        <v>2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32"/>
      <c r="BL257" s="32"/>
      <c r="BM257" s="32"/>
      <c r="BN257" s="32"/>
    </row>
    <row r="258" ht="19.5" customHeight="1" spans="1:66">
      <c r="A258" s="28"/>
      <c r="B258" s="73"/>
      <c r="C258" s="180" t="s">
        <v>332</v>
      </c>
      <c r="D258" s="31">
        <v>1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32"/>
      <c r="BL258" s="32"/>
      <c r="BM258" s="32"/>
      <c r="BN258" s="32"/>
    </row>
    <row r="259" ht="19.5" customHeight="1" spans="1:66">
      <c r="A259" s="28"/>
      <c r="B259" s="33"/>
      <c r="C259" s="183">
        <v>-1</v>
      </c>
      <c r="D259" s="31">
        <v>0</v>
      </c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32"/>
      <c r="BL259" s="32"/>
      <c r="BM259" s="32"/>
      <c r="BN259" s="32"/>
    </row>
    <row r="260" ht="19.5" customHeight="1" spans="1:66">
      <c r="A260" s="28"/>
      <c r="B260" s="46"/>
      <c r="C260" s="181"/>
      <c r="D260" s="182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31"/>
    </row>
    <row r="261" ht="19.5" customHeight="1" spans="1:66">
      <c r="A261" s="28"/>
      <c r="B261" s="70" t="s">
        <v>339</v>
      </c>
      <c r="C261" s="180" t="s">
        <v>333</v>
      </c>
      <c r="D261" s="56">
        <v>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32"/>
      <c r="BL261" s="32"/>
      <c r="BM261" s="32"/>
      <c r="BN261" s="32"/>
    </row>
    <row r="262" ht="19.5" customHeight="1" spans="1:66">
      <c r="A262" s="28"/>
      <c r="B262" s="73"/>
      <c r="C262" s="180" t="s">
        <v>332</v>
      </c>
      <c r="D262" s="56">
        <v>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32"/>
      <c r="BL262" s="32"/>
      <c r="BM262" s="32"/>
      <c r="BN262" s="32"/>
    </row>
    <row r="263" ht="19.5" customHeight="1" spans="1:66">
      <c r="A263" s="28"/>
      <c r="B263" s="33"/>
      <c r="C263" s="183">
        <v>-1</v>
      </c>
      <c r="D263" s="56"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32"/>
      <c r="BL263" s="32"/>
      <c r="BM263" s="32"/>
      <c r="BN263" s="32"/>
    </row>
    <row r="264" ht="19.5" customHeight="1" spans="1:66">
      <c r="A264" s="28"/>
      <c r="B264" s="46"/>
      <c r="C264" s="184"/>
      <c r="D264" s="18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31"/>
    </row>
    <row r="265" ht="19.5" customHeight="1" spans="1:66">
      <c r="A265" s="28"/>
      <c r="B265" s="70" t="s">
        <v>340</v>
      </c>
      <c r="C265" s="180" t="s">
        <v>333</v>
      </c>
      <c r="D265" s="56">
        <v>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32"/>
      <c r="BL265" s="32"/>
      <c r="BM265" s="32"/>
      <c r="BN265" s="32"/>
    </row>
    <row r="266" ht="19.5" customHeight="1" spans="1:66">
      <c r="A266" s="28"/>
      <c r="B266" s="73"/>
      <c r="C266" s="180" t="s">
        <v>332</v>
      </c>
      <c r="D266" s="56">
        <v>1</v>
      </c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32"/>
      <c r="BL266" s="32"/>
      <c r="BM266" s="32"/>
      <c r="BN266" s="32"/>
    </row>
    <row r="267" ht="19.5" customHeight="1" spans="1:66">
      <c r="A267" s="28"/>
      <c r="B267" s="33"/>
      <c r="C267" s="183">
        <v>-1</v>
      </c>
      <c r="D267" s="56">
        <v>0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32"/>
      <c r="BL267" s="32"/>
      <c r="BM267" s="32"/>
      <c r="BN267" s="32"/>
    </row>
    <row r="268" ht="19.5" customHeight="1" spans="1:66">
      <c r="A268" s="28"/>
      <c r="B268" s="46"/>
      <c r="C268" s="184"/>
      <c r="D268" s="18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31"/>
    </row>
    <row r="269" ht="19.5" customHeight="1" spans="1:66">
      <c r="A269" s="28"/>
      <c r="B269" s="70" t="s">
        <v>341</v>
      </c>
      <c r="C269" s="180" t="s">
        <v>333</v>
      </c>
      <c r="D269" s="56">
        <v>2</v>
      </c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32"/>
      <c r="BL269" s="32"/>
      <c r="BM269" s="32"/>
      <c r="BN269" s="32"/>
    </row>
    <row r="270" ht="19.5" customHeight="1" spans="1:66">
      <c r="A270" s="28"/>
      <c r="B270" s="73"/>
      <c r="C270" s="180" t="s">
        <v>332</v>
      </c>
      <c r="D270" s="56">
        <v>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32"/>
      <c r="BL270" s="32"/>
      <c r="BM270" s="32"/>
      <c r="BN270" s="32"/>
    </row>
    <row r="271" ht="19.5" customHeight="1" spans="1:66">
      <c r="A271" s="28"/>
      <c r="B271" s="33"/>
      <c r="C271" s="183">
        <v>-1</v>
      </c>
      <c r="D271" s="56">
        <v>0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32"/>
      <c r="BL271" s="32"/>
      <c r="BM271" s="32"/>
      <c r="BN271" s="32"/>
    </row>
    <row r="272" ht="19.5" customHeight="1" spans="1:66">
      <c r="A272" s="28"/>
      <c r="B272" s="46"/>
      <c r="C272" s="184"/>
      <c r="D272" s="18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31"/>
    </row>
    <row r="273" ht="19.5" customHeight="1" spans="1:66">
      <c r="A273" s="28"/>
      <c r="B273" s="70" t="s">
        <v>342</v>
      </c>
      <c r="C273" s="183">
        <v>-1</v>
      </c>
      <c r="D273" s="56">
        <v>3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32"/>
      <c r="BL273" s="32"/>
      <c r="BM273" s="32"/>
      <c r="BN273" s="32"/>
    </row>
    <row r="274" ht="19.5" customHeight="1" spans="1:66">
      <c r="A274" s="28"/>
      <c r="B274" s="73"/>
      <c r="C274" s="180" t="s">
        <v>332</v>
      </c>
      <c r="D274" s="56">
        <v>2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32"/>
      <c r="BL274" s="32"/>
      <c r="BM274" s="32"/>
      <c r="BN274" s="32"/>
    </row>
    <row r="275" ht="19.5" customHeight="1" spans="1:66">
      <c r="A275" s="28"/>
      <c r="B275" s="33"/>
      <c r="C275" s="180" t="s">
        <v>333</v>
      </c>
      <c r="D275" s="56">
        <v>1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32"/>
      <c r="BL275" s="32"/>
      <c r="BM275" s="32"/>
      <c r="BN275" s="32"/>
    </row>
    <row r="276" ht="19.5" customHeight="1" spans="1:66">
      <c r="A276" s="28"/>
      <c r="B276" s="46"/>
      <c r="C276" s="181"/>
      <c r="D276" s="18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31"/>
    </row>
    <row r="277" ht="19.5" customHeight="1" spans="1:66">
      <c r="A277" s="28"/>
      <c r="B277" s="187" t="s">
        <v>343</v>
      </c>
      <c r="C277" s="180" t="s">
        <v>333</v>
      </c>
      <c r="D277" s="56">
        <v>2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32"/>
      <c r="BL277" s="32"/>
      <c r="BM277" s="32"/>
      <c r="BN277" s="32"/>
    </row>
    <row r="278" ht="19.5" customHeight="1" spans="1:66">
      <c r="A278" s="28"/>
      <c r="B278" s="73"/>
      <c r="C278" s="180" t="s">
        <v>332</v>
      </c>
      <c r="D278" s="56">
        <v>1</v>
      </c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32"/>
      <c r="BL278" s="32"/>
      <c r="BM278" s="32"/>
      <c r="BN278" s="32"/>
    </row>
    <row r="279" ht="19.5" customHeight="1" spans="1:66">
      <c r="A279" s="28"/>
      <c r="B279" s="33"/>
      <c r="C279" s="183">
        <v>-1</v>
      </c>
      <c r="D279" s="56">
        <v>0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32"/>
      <c r="BL279" s="32"/>
      <c r="BM279" s="32"/>
      <c r="BN279" s="32"/>
    </row>
    <row r="280" ht="19.5" customHeight="1" spans="1:66">
      <c r="A280" s="28"/>
      <c r="B280" s="46"/>
      <c r="C280" s="181"/>
      <c r="D280" s="18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31"/>
    </row>
    <row r="281" ht="19.5" customHeight="1" spans="1:66">
      <c r="A281" s="28"/>
      <c r="B281" s="187" t="s">
        <v>344</v>
      </c>
      <c r="C281" s="183">
        <v>-1</v>
      </c>
      <c r="D281" s="56">
        <v>3</v>
      </c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32"/>
      <c r="BL281" s="32"/>
      <c r="BM281" s="32"/>
      <c r="BN281" s="32"/>
    </row>
    <row r="282" ht="19.5" customHeight="1" spans="1:66">
      <c r="A282" s="28"/>
      <c r="B282" s="73"/>
      <c r="C282" s="180" t="s">
        <v>332</v>
      </c>
      <c r="D282" s="56">
        <v>2</v>
      </c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32"/>
      <c r="BL282" s="32"/>
      <c r="BM282" s="32"/>
      <c r="BN282" s="32"/>
    </row>
    <row r="283" ht="19.5" customHeight="1" spans="1:66">
      <c r="A283" s="28"/>
      <c r="B283" s="33"/>
      <c r="C283" s="180" t="s">
        <v>333</v>
      </c>
      <c r="D283" s="56">
        <v>1</v>
      </c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32"/>
      <c r="BL283" s="32"/>
      <c r="BM283" s="32"/>
      <c r="BN283" s="32"/>
    </row>
    <row r="284" ht="19.5" customHeight="1" spans="1:66">
      <c r="A284" s="28"/>
      <c r="B284" s="46"/>
      <c r="C284" s="181"/>
      <c r="D284" s="18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31"/>
    </row>
    <row r="285" ht="19.5" customHeight="1" spans="1:66">
      <c r="A285" s="28"/>
      <c r="B285" s="187" t="s">
        <v>345</v>
      </c>
      <c r="C285" s="183">
        <v>-1</v>
      </c>
      <c r="D285" s="56">
        <v>3</v>
      </c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32"/>
      <c r="BL285" s="32"/>
      <c r="BM285" s="32"/>
      <c r="BN285" s="32"/>
    </row>
    <row r="286" ht="19.5" customHeight="1" spans="1:66">
      <c r="A286" s="28"/>
      <c r="B286" s="73"/>
      <c r="C286" s="180" t="s">
        <v>332</v>
      </c>
      <c r="D286" s="56">
        <v>2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32"/>
      <c r="BL286" s="32"/>
      <c r="BM286" s="32"/>
      <c r="BN286" s="32"/>
    </row>
    <row r="287" ht="19.5" customHeight="1" spans="1:66">
      <c r="A287" s="28"/>
      <c r="B287" s="33"/>
      <c r="C287" s="180" t="s">
        <v>333</v>
      </c>
      <c r="D287" s="56">
        <v>1</v>
      </c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32"/>
      <c r="BL287" s="32"/>
      <c r="BM287" s="32"/>
      <c r="BN287" s="32"/>
    </row>
    <row r="288" ht="19.5" customHeight="1" spans="1:66">
      <c r="A288" s="48"/>
      <c r="B288" s="50"/>
      <c r="C288" s="50"/>
      <c r="D288" s="188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82"/>
      <c r="BM288" s="82"/>
      <c r="BN288" s="103"/>
    </row>
    <row r="289" ht="19.5" customHeight="1" spans="1:66">
      <c r="A289" s="189"/>
      <c r="B289" s="23" t="s">
        <v>346</v>
      </c>
      <c r="C289" s="177"/>
      <c r="D289" s="178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101"/>
      <c r="BL289" s="101"/>
      <c r="BM289" s="101"/>
      <c r="BN289" s="101"/>
    </row>
    <row r="290" ht="19.5" customHeight="1" spans="1:66">
      <c r="A290" s="28"/>
      <c r="B290" s="70" t="s">
        <v>331</v>
      </c>
      <c r="C290" s="179">
        <v>-1</v>
      </c>
      <c r="D290" s="56">
        <v>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32"/>
      <c r="BL290" s="32"/>
      <c r="BM290" s="32"/>
      <c r="BN290" s="32"/>
    </row>
    <row r="291" ht="19.5" customHeight="1" spans="1:66">
      <c r="A291" s="28"/>
      <c r="B291" s="73"/>
      <c r="C291" s="180" t="s">
        <v>332</v>
      </c>
      <c r="D291" s="56">
        <v>2</v>
      </c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32"/>
      <c r="BL291" s="32"/>
      <c r="BM291" s="32"/>
      <c r="BN291" s="32"/>
    </row>
    <row r="292" ht="19.5" customHeight="1" spans="1:66">
      <c r="A292" s="28"/>
      <c r="B292" s="33"/>
      <c r="C292" s="180" t="s">
        <v>333</v>
      </c>
      <c r="D292" s="56">
        <v>1</v>
      </c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32"/>
      <c r="BL292" s="32"/>
      <c r="BM292" s="32"/>
      <c r="BN292" s="32"/>
    </row>
    <row r="293" ht="19.5" customHeight="1" spans="1:66">
      <c r="A293" s="28"/>
      <c r="B293" s="46"/>
      <c r="C293" s="181"/>
      <c r="D293" s="18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31"/>
    </row>
    <row r="294" ht="19.5" customHeight="1" spans="1:66">
      <c r="A294" s="28"/>
      <c r="B294" s="70" t="s">
        <v>347</v>
      </c>
      <c r="C294" s="180" t="s">
        <v>333</v>
      </c>
      <c r="D294" s="56">
        <v>2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32"/>
      <c r="BL294" s="32"/>
      <c r="BM294" s="32"/>
      <c r="BN294" s="32"/>
    </row>
    <row r="295" ht="19.5" customHeight="1" spans="1:66">
      <c r="A295" s="28"/>
      <c r="B295" s="73"/>
      <c r="C295" s="180" t="s">
        <v>332</v>
      </c>
      <c r="D295" s="56">
        <v>1</v>
      </c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32"/>
      <c r="BL295" s="32"/>
      <c r="BM295" s="32"/>
      <c r="BN295" s="32"/>
    </row>
    <row r="296" ht="19.5" customHeight="1" spans="1:66">
      <c r="A296" s="28"/>
      <c r="B296" s="33"/>
      <c r="C296" s="183">
        <v>-1</v>
      </c>
      <c r="D296" s="56">
        <v>0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32"/>
      <c r="BL296" s="32"/>
      <c r="BM296" s="32"/>
      <c r="BN296" s="32"/>
    </row>
    <row r="297" ht="19.5" customHeight="1" spans="1:66">
      <c r="A297" s="28"/>
      <c r="B297" s="190"/>
      <c r="C297" s="181"/>
      <c r="D297" s="18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31"/>
    </row>
    <row r="298" ht="19.5" customHeight="1" spans="1:66">
      <c r="A298" s="28"/>
      <c r="B298" s="70" t="s">
        <v>348</v>
      </c>
      <c r="C298" s="183">
        <v>-1</v>
      </c>
      <c r="D298" s="56">
        <v>3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32"/>
      <c r="BL298" s="32"/>
      <c r="BM298" s="32"/>
      <c r="BN298" s="32"/>
    </row>
    <row r="299" ht="19.5" customHeight="1" spans="1:66">
      <c r="A299" s="28"/>
      <c r="B299" s="73"/>
      <c r="C299" s="180" t="s">
        <v>332</v>
      </c>
      <c r="D299" s="56">
        <v>2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32"/>
      <c r="BL299" s="32"/>
      <c r="BM299" s="32"/>
      <c r="BN299" s="32"/>
    </row>
    <row r="300" ht="19.5" customHeight="1" spans="1:66">
      <c r="A300" s="28"/>
      <c r="B300" s="33"/>
      <c r="C300" s="180" t="s">
        <v>333</v>
      </c>
      <c r="D300" s="56">
        <v>1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32"/>
      <c r="BL300" s="32"/>
      <c r="BM300" s="32"/>
      <c r="BN300" s="32"/>
    </row>
    <row r="301" ht="19.5" customHeight="1" spans="1:66">
      <c r="A301" s="28"/>
      <c r="B301" s="190"/>
      <c r="C301" s="181"/>
      <c r="D301" s="18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31"/>
    </row>
    <row r="302" ht="19.5" customHeight="1" spans="1:66">
      <c r="A302" s="28"/>
      <c r="B302" s="70" t="s">
        <v>349</v>
      </c>
      <c r="C302" s="180" t="s">
        <v>333</v>
      </c>
      <c r="D302" s="56">
        <v>2</v>
      </c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32"/>
      <c r="BL302" s="32"/>
      <c r="BM302" s="32"/>
      <c r="BN302" s="32"/>
    </row>
    <row r="303" ht="19.5" customHeight="1" spans="1:66">
      <c r="A303" s="28"/>
      <c r="B303" s="73"/>
      <c r="C303" s="180" t="s">
        <v>332</v>
      </c>
      <c r="D303" s="56">
        <v>1</v>
      </c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32"/>
      <c r="BL303" s="32"/>
      <c r="BM303" s="32"/>
      <c r="BN303" s="32"/>
    </row>
    <row r="304" ht="19.5" customHeight="1" spans="1:66">
      <c r="A304" s="28"/>
      <c r="B304" s="33"/>
      <c r="C304" s="183">
        <v>-1</v>
      </c>
      <c r="D304" s="56">
        <v>0</v>
      </c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32"/>
      <c r="BL304" s="32"/>
      <c r="BM304" s="32"/>
      <c r="BN304" s="32"/>
    </row>
    <row r="305" ht="19.5" customHeight="1" spans="1:66">
      <c r="A305" s="28"/>
      <c r="B305" s="190"/>
      <c r="C305" s="181"/>
      <c r="D305" s="18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31"/>
    </row>
    <row r="306" ht="19.5" customHeight="1" spans="1:66">
      <c r="A306" s="28"/>
      <c r="B306" s="70" t="s">
        <v>350</v>
      </c>
      <c r="C306" s="183">
        <v>-1</v>
      </c>
      <c r="D306" s="56">
        <v>3</v>
      </c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32"/>
      <c r="BL306" s="32"/>
      <c r="BM306" s="32"/>
      <c r="BN306" s="32"/>
    </row>
    <row r="307" ht="19.5" customHeight="1" spans="1:66">
      <c r="A307" s="28"/>
      <c r="B307" s="73"/>
      <c r="C307" s="180" t="s">
        <v>332</v>
      </c>
      <c r="D307" s="56">
        <v>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32"/>
      <c r="BL307" s="32"/>
      <c r="BM307" s="32"/>
      <c r="BN307" s="32"/>
    </row>
    <row r="308" ht="19.5" customHeight="1" spans="1:66">
      <c r="A308" s="28"/>
      <c r="B308" s="33"/>
      <c r="C308" s="180" t="s">
        <v>333</v>
      </c>
      <c r="D308" s="56">
        <v>1</v>
      </c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32"/>
      <c r="BL308" s="32"/>
      <c r="BM308" s="32"/>
      <c r="BN308" s="32"/>
    </row>
    <row r="309" ht="19.5" customHeight="1" spans="1:66">
      <c r="A309" s="28"/>
      <c r="B309" s="190"/>
      <c r="C309" s="181"/>
      <c r="D309" s="18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31"/>
    </row>
    <row r="310" ht="19.5" customHeight="1" spans="1:66">
      <c r="A310" s="28"/>
      <c r="B310" s="187" t="s">
        <v>351</v>
      </c>
      <c r="C310" s="183">
        <v>-1</v>
      </c>
      <c r="D310" s="56">
        <v>3</v>
      </c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32"/>
      <c r="BL310" s="32"/>
      <c r="BM310" s="32"/>
      <c r="BN310" s="32"/>
    </row>
    <row r="311" ht="19.5" customHeight="1" spans="1:66">
      <c r="A311" s="28"/>
      <c r="B311" s="73"/>
      <c r="C311" s="180" t="s">
        <v>332</v>
      </c>
      <c r="D311" s="56">
        <v>2</v>
      </c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32"/>
      <c r="BL311" s="32"/>
      <c r="BM311" s="32"/>
      <c r="BN311" s="32"/>
    </row>
    <row r="312" ht="19.5" customHeight="1" spans="1:66">
      <c r="A312" s="28"/>
      <c r="B312" s="33"/>
      <c r="C312" s="180" t="s">
        <v>333</v>
      </c>
      <c r="D312" s="56">
        <v>1</v>
      </c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32"/>
      <c r="BL312" s="32"/>
      <c r="BM312" s="32"/>
      <c r="BN312" s="32"/>
    </row>
    <row r="313" ht="19.5" customHeight="1" spans="1:66">
      <c r="A313" s="28"/>
      <c r="B313" s="190"/>
      <c r="C313" s="184"/>
      <c r="D313" s="18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31"/>
    </row>
    <row r="314" ht="19.5" customHeight="1" spans="1:66">
      <c r="A314" s="28"/>
      <c r="B314" s="187" t="s">
        <v>352</v>
      </c>
      <c r="C314" s="180" t="s">
        <v>333</v>
      </c>
      <c r="D314" s="56">
        <v>2</v>
      </c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32"/>
      <c r="BL314" s="32"/>
      <c r="BM314" s="32"/>
      <c r="BN314" s="32"/>
    </row>
    <row r="315" ht="19.5" customHeight="1" spans="1:66">
      <c r="A315" s="28"/>
      <c r="B315" s="73"/>
      <c r="C315" s="180" t="s">
        <v>332</v>
      </c>
      <c r="D315" s="56">
        <v>1</v>
      </c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32"/>
      <c r="BL315" s="32"/>
      <c r="BM315" s="32"/>
      <c r="BN315" s="32"/>
    </row>
    <row r="316" ht="19.5" customHeight="1" spans="1:66">
      <c r="A316" s="28"/>
      <c r="B316" s="33"/>
      <c r="C316" s="183">
        <v>-1</v>
      </c>
      <c r="D316" s="56">
        <v>0</v>
      </c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32"/>
      <c r="BL316" s="32"/>
      <c r="BM316" s="32"/>
      <c r="BN316" s="32"/>
    </row>
    <row r="317" ht="19.5" customHeight="1" spans="1:66">
      <c r="A317" s="28"/>
      <c r="B317" s="190"/>
      <c r="C317" s="184"/>
      <c r="D317" s="18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31"/>
    </row>
    <row r="318" ht="19.5" customHeight="1" spans="1:66">
      <c r="A318" s="28"/>
      <c r="B318" s="187" t="s">
        <v>353</v>
      </c>
      <c r="C318" s="183">
        <v>-1</v>
      </c>
      <c r="D318" s="56">
        <v>3</v>
      </c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32"/>
      <c r="BL318" s="32"/>
      <c r="BM318" s="32"/>
      <c r="BN318" s="32"/>
    </row>
    <row r="319" ht="19.5" customHeight="1" spans="1:66">
      <c r="A319" s="28"/>
      <c r="B319" s="73"/>
      <c r="C319" s="180" t="s">
        <v>332</v>
      </c>
      <c r="D319" s="56">
        <v>2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32"/>
      <c r="BL319" s="32"/>
      <c r="BM319" s="32"/>
      <c r="BN319" s="32"/>
    </row>
    <row r="320" ht="19.5" customHeight="1" spans="1:66">
      <c r="A320" s="28"/>
      <c r="B320" s="33"/>
      <c r="C320" s="180" t="s">
        <v>333</v>
      </c>
      <c r="D320" s="56">
        <v>1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32"/>
      <c r="BL320" s="32"/>
      <c r="BM320" s="32"/>
      <c r="BN320" s="32"/>
    </row>
    <row r="321" ht="19.5" customHeight="1" spans="1:66">
      <c r="A321" s="28"/>
      <c r="B321" s="190"/>
      <c r="C321" s="184"/>
      <c r="D321" s="18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31"/>
    </row>
    <row r="322" ht="19.5" customHeight="1" spans="1:66">
      <c r="A322" s="28"/>
      <c r="B322" s="187" t="s">
        <v>354</v>
      </c>
      <c r="C322" s="183">
        <v>-1</v>
      </c>
      <c r="D322" s="56">
        <v>3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32"/>
      <c r="BL322" s="32"/>
      <c r="BM322" s="32"/>
      <c r="BN322" s="32"/>
    </row>
    <row r="323" ht="19.5" customHeight="1" spans="1:66">
      <c r="A323" s="28"/>
      <c r="B323" s="73"/>
      <c r="C323" s="180" t="s">
        <v>332</v>
      </c>
      <c r="D323" s="56">
        <v>2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32"/>
      <c r="BL323" s="32"/>
      <c r="BM323" s="32"/>
      <c r="BN323" s="32"/>
    </row>
    <row r="324" ht="19.5" customHeight="1" spans="1:66">
      <c r="A324" s="28"/>
      <c r="B324" s="33"/>
      <c r="C324" s="180" t="s">
        <v>333</v>
      </c>
      <c r="D324" s="56">
        <v>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32"/>
      <c r="BL324" s="32"/>
      <c r="BM324" s="32"/>
      <c r="BN324" s="32"/>
    </row>
    <row r="325" ht="19.5" customHeight="1" spans="1:66">
      <c r="A325" s="28"/>
      <c r="B325" s="191"/>
      <c r="C325" s="111"/>
      <c r="D325" s="188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82"/>
      <c r="BM325" s="82"/>
      <c r="BN325" s="103"/>
    </row>
    <row r="326" ht="19.5" customHeight="1" spans="1:66">
      <c r="A326" s="176"/>
      <c r="B326" s="23" t="s">
        <v>355</v>
      </c>
      <c r="C326" s="177"/>
      <c r="D326" s="178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135"/>
      <c r="BM326" s="135"/>
      <c r="BN326" s="101"/>
    </row>
    <row r="327" ht="19.5" customHeight="1" spans="1:66">
      <c r="A327" s="28"/>
      <c r="B327" s="70" t="s">
        <v>331</v>
      </c>
      <c r="C327" s="192" t="s">
        <v>356</v>
      </c>
      <c r="D327" s="56">
        <v>3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32"/>
      <c r="BL327" s="32"/>
      <c r="BM327" s="32"/>
      <c r="BN327" s="32"/>
    </row>
    <row r="328" ht="19.5" customHeight="1" spans="1:66">
      <c r="A328" s="28"/>
      <c r="B328" s="73"/>
      <c r="C328" s="180" t="s">
        <v>357</v>
      </c>
      <c r="D328" s="56">
        <v>2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32"/>
      <c r="BL328" s="32"/>
      <c r="BM328" s="32"/>
      <c r="BN328" s="32"/>
    </row>
    <row r="329" ht="19.5" customHeight="1" spans="1:66">
      <c r="A329" s="28"/>
      <c r="B329" s="33"/>
      <c r="C329" s="180" t="s">
        <v>358</v>
      </c>
      <c r="D329" s="56">
        <v>1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32"/>
      <c r="BL329" s="32"/>
      <c r="BM329" s="32"/>
      <c r="BN329" s="32"/>
    </row>
    <row r="330" ht="19.5" customHeight="1" spans="1:66">
      <c r="A330" s="28"/>
      <c r="B330" s="190"/>
      <c r="C330" s="181"/>
      <c r="D330" s="18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31"/>
    </row>
    <row r="331" ht="19.5" customHeight="1" spans="1:66">
      <c r="A331" s="28"/>
      <c r="B331" s="193" t="s">
        <v>359</v>
      </c>
      <c r="C331" s="180" t="s">
        <v>356</v>
      </c>
      <c r="D331" s="161">
        <v>3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32"/>
      <c r="BL331" s="32"/>
      <c r="BM331" s="32"/>
      <c r="BN331" s="32"/>
    </row>
    <row r="332" ht="19.5" customHeight="1" spans="1:66">
      <c r="A332" s="28"/>
      <c r="B332" s="73"/>
      <c r="C332" s="180" t="s">
        <v>357</v>
      </c>
      <c r="D332" s="161">
        <v>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32"/>
      <c r="BL332" s="32"/>
      <c r="BM332" s="32"/>
      <c r="BN332" s="32"/>
    </row>
    <row r="333" ht="19.5" customHeight="1" spans="1:66">
      <c r="A333" s="28"/>
      <c r="B333" s="33"/>
      <c r="C333" s="180" t="s">
        <v>358</v>
      </c>
      <c r="D333" s="161">
        <v>1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32"/>
      <c r="BL333" s="32"/>
      <c r="BM333" s="32"/>
      <c r="BN333" s="32"/>
    </row>
    <row r="334" ht="19.5" customHeight="1" spans="1:66">
      <c r="A334" s="28"/>
      <c r="B334" s="190"/>
      <c r="C334" s="181"/>
      <c r="D334" s="18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31"/>
    </row>
    <row r="335" ht="19.5" customHeight="1" spans="1:66">
      <c r="A335" s="28"/>
      <c r="B335" s="70" t="s">
        <v>360</v>
      </c>
      <c r="C335" s="194" t="s">
        <v>361</v>
      </c>
      <c r="D335" s="56">
        <v>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32"/>
      <c r="BL335" s="32"/>
      <c r="BM335" s="32"/>
      <c r="BN335" s="32"/>
    </row>
    <row r="336" ht="19.5" customHeight="1" spans="1:66">
      <c r="A336" s="28"/>
      <c r="B336" s="73"/>
      <c r="C336" s="194" t="s">
        <v>362</v>
      </c>
      <c r="D336" s="161">
        <v>1</v>
      </c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32"/>
      <c r="BL336" s="32"/>
      <c r="BM336" s="32"/>
      <c r="BN336" s="32"/>
    </row>
    <row r="337" ht="19.5" customHeight="1" spans="1:66">
      <c r="A337" s="28"/>
      <c r="B337" s="33"/>
      <c r="C337" s="194" t="s">
        <v>114</v>
      </c>
      <c r="D337" s="56">
        <v>0</v>
      </c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32"/>
      <c r="BL337" s="32"/>
      <c r="BM337" s="32"/>
      <c r="BN337" s="32"/>
    </row>
    <row r="338" ht="19.5" customHeight="1" spans="1:66">
      <c r="A338" s="28"/>
      <c r="B338" s="190"/>
      <c r="C338" s="181"/>
      <c r="D338" s="18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31"/>
    </row>
    <row r="339" ht="19.5" customHeight="1" spans="1:66">
      <c r="A339" s="28"/>
      <c r="B339" s="70" t="s">
        <v>363</v>
      </c>
      <c r="C339" s="180" t="s">
        <v>358</v>
      </c>
      <c r="D339" s="56">
        <v>2</v>
      </c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32"/>
      <c r="BL339" s="32"/>
      <c r="BM339" s="32"/>
      <c r="BN339" s="32"/>
    </row>
    <row r="340" ht="19.5" customHeight="1" spans="1:66">
      <c r="A340" s="28"/>
      <c r="B340" s="73"/>
      <c r="C340" s="180" t="s">
        <v>357</v>
      </c>
      <c r="D340" s="56">
        <v>1</v>
      </c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32"/>
      <c r="BL340" s="32"/>
      <c r="BM340" s="32"/>
      <c r="BN340" s="32"/>
    </row>
    <row r="341" ht="19.5" customHeight="1" spans="1:66">
      <c r="A341" s="28"/>
      <c r="B341" s="33"/>
      <c r="C341" s="180" t="s">
        <v>356</v>
      </c>
      <c r="D341" s="56">
        <v>0</v>
      </c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32"/>
      <c r="BL341" s="32"/>
      <c r="BM341" s="32"/>
      <c r="BN341" s="32"/>
    </row>
    <row r="342" ht="19.5" customHeight="1" spans="1:66">
      <c r="A342" s="28"/>
      <c r="B342" s="190"/>
      <c r="C342" s="181"/>
      <c r="D342" s="18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31"/>
    </row>
    <row r="343" ht="36.75" customHeight="1" spans="1:66">
      <c r="A343" s="28"/>
      <c r="B343" s="70" t="s">
        <v>364</v>
      </c>
      <c r="C343" s="254" t="s">
        <v>365</v>
      </c>
      <c r="D343" s="56">
        <v>2</v>
      </c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32"/>
      <c r="BL343" s="32"/>
      <c r="BM343" s="32"/>
      <c r="BN343" s="32"/>
    </row>
    <row r="344" ht="36.75" customHeight="1" spans="1:66">
      <c r="A344" s="28"/>
      <c r="B344" s="73"/>
      <c r="C344" s="254" t="s">
        <v>366</v>
      </c>
      <c r="D344" s="56">
        <v>1</v>
      </c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32"/>
      <c r="BL344" s="32"/>
      <c r="BM344" s="32"/>
      <c r="BN344" s="32"/>
    </row>
    <row r="345" ht="36.75" customHeight="1" spans="1:66">
      <c r="A345" s="28"/>
      <c r="B345" s="33"/>
      <c r="C345" s="254" t="s">
        <v>367</v>
      </c>
      <c r="D345" s="161">
        <v>0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32"/>
      <c r="BL345" s="32"/>
      <c r="BM345" s="32"/>
      <c r="BN345" s="32"/>
    </row>
    <row r="346" ht="19.5" customHeight="1" spans="1:66">
      <c r="A346" s="28"/>
      <c r="B346" s="190"/>
      <c r="C346" s="181"/>
      <c r="D346" s="18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31"/>
    </row>
    <row r="347" ht="28.5" customHeight="1" spans="1:66">
      <c r="A347" s="28"/>
      <c r="B347" s="70" t="s">
        <v>368</v>
      </c>
      <c r="C347" s="254" t="s">
        <v>365</v>
      </c>
      <c r="D347" s="56">
        <v>2</v>
      </c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32"/>
      <c r="BL347" s="32"/>
      <c r="BM347" s="32"/>
      <c r="BN347" s="32"/>
    </row>
    <row r="348" ht="28.5" customHeight="1" spans="1:66">
      <c r="A348" s="28"/>
      <c r="B348" s="73"/>
      <c r="C348" s="254" t="s">
        <v>366</v>
      </c>
      <c r="D348" s="56">
        <v>1</v>
      </c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32"/>
      <c r="BL348" s="32"/>
      <c r="BM348" s="32"/>
      <c r="BN348" s="32"/>
    </row>
    <row r="349" ht="28.5" customHeight="1" spans="1:66">
      <c r="A349" s="28"/>
      <c r="B349" s="33"/>
      <c r="C349" s="254" t="s">
        <v>367</v>
      </c>
      <c r="D349" s="161">
        <v>0</v>
      </c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32"/>
      <c r="BL349" s="32"/>
      <c r="BM349" s="32"/>
      <c r="BN349" s="32"/>
    </row>
    <row r="350" ht="19.5" customHeight="1" spans="1:66">
      <c r="A350" s="133"/>
      <c r="B350" s="195"/>
      <c r="C350" s="181"/>
      <c r="D350" s="18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31"/>
    </row>
    <row r="351" ht="31.5" customHeight="1" spans="1:66">
      <c r="A351" s="133"/>
      <c r="B351" s="70" t="s">
        <v>369</v>
      </c>
      <c r="C351" s="254" t="s">
        <v>365</v>
      </c>
      <c r="D351" s="56">
        <v>2</v>
      </c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32"/>
      <c r="BL351" s="32"/>
      <c r="BM351" s="32"/>
      <c r="BN351" s="32"/>
    </row>
    <row r="352" ht="31.5" customHeight="1" spans="1:66">
      <c r="A352" s="133"/>
      <c r="B352" s="73"/>
      <c r="C352" s="254" t="s">
        <v>366</v>
      </c>
      <c r="D352" s="56">
        <v>1</v>
      </c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32"/>
      <c r="BL352" s="32"/>
      <c r="BM352" s="32"/>
      <c r="BN352" s="32"/>
    </row>
    <row r="353" ht="31.5" customHeight="1" spans="1:66">
      <c r="A353" s="133"/>
      <c r="B353" s="33"/>
      <c r="C353" s="254" t="s">
        <v>367</v>
      </c>
      <c r="D353" s="161">
        <v>0</v>
      </c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32"/>
      <c r="BL353" s="32"/>
      <c r="BM353" s="32"/>
      <c r="BN353" s="32"/>
    </row>
    <row r="354" ht="19.5" customHeight="1" spans="1:66">
      <c r="A354" s="133"/>
      <c r="B354" s="190"/>
      <c r="C354" s="181"/>
      <c r="D354" s="18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31"/>
    </row>
    <row r="355" ht="30" customHeight="1" spans="1:66">
      <c r="A355" s="133"/>
      <c r="B355" s="70" t="s">
        <v>370</v>
      </c>
      <c r="C355" s="254" t="s">
        <v>365</v>
      </c>
      <c r="D355" s="56">
        <v>2</v>
      </c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32"/>
      <c r="BL355" s="32"/>
      <c r="BM355" s="32"/>
      <c r="BN355" s="32"/>
    </row>
    <row r="356" ht="30" customHeight="1" spans="1:66">
      <c r="A356" s="133"/>
      <c r="B356" s="73"/>
      <c r="C356" s="254" t="s">
        <v>366</v>
      </c>
      <c r="D356" s="56">
        <v>1</v>
      </c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32"/>
      <c r="BL356" s="32"/>
      <c r="BM356" s="32"/>
      <c r="BN356" s="32"/>
    </row>
    <row r="357" ht="30" customHeight="1" spans="1:66">
      <c r="A357" s="133"/>
      <c r="B357" s="33"/>
      <c r="C357" s="254" t="s">
        <v>367</v>
      </c>
      <c r="D357" s="161">
        <v>0</v>
      </c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32"/>
      <c r="BL357" s="32"/>
      <c r="BM357" s="32"/>
      <c r="BN357" s="32"/>
    </row>
    <row r="358" ht="19.5" customHeight="1" spans="1:66">
      <c r="A358" s="133"/>
      <c r="B358" s="190"/>
      <c r="C358" s="181"/>
      <c r="D358" s="18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31"/>
    </row>
    <row r="359" ht="33.75" customHeight="1" spans="1:66">
      <c r="A359" s="133"/>
      <c r="B359" s="70" t="s">
        <v>371</v>
      </c>
      <c r="C359" s="254" t="s">
        <v>365</v>
      </c>
      <c r="D359" s="56">
        <v>2</v>
      </c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32"/>
      <c r="BL359" s="32"/>
      <c r="BM359" s="32"/>
      <c r="BN359" s="32"/>
    </row>
    <row r="360" ht="33.75" customHeight="1" spans="1:66">
      <c r="A360" s="133"/>
      <c r="B360" s="73"/>
      <c r="C360" s="254" t="s">
        <v>366</v>
      </c>
      <c r="D360" s="56">
        <v>1</v>
      </c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32"/>
      <c r="BL360" s="32"/>
      <c r="BM360" s="32"/>
      <c r="BN360" s="32"/>
    </row>
    <row r="361" ht="33.75" customHeight="1" spans="1:66">
      <c r="A361" s="133"/>
      <c r="B361" s="33"/>
      <c r="C361" s="254" t="s">
        <v>367</v>
      </c>
      <c r="D361" s="161">
        <v>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32"/>
      <c r="BL361" s="32"/>
      <c r="BM361" s="32"/>
      <c r="BN361" s="32"/>
    </row>
    <row r="362" ht="19.5" customHeight="1" spans="1:66">
      <c r="A362" s="133"/>
      <c r="B362" s="190"/>
      <c r="C362" s="181"/>
      <c r="D362" s="18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31"/>
    </row>
    <row r="363" ht="30" customHeight="1" spans="1:66">
      <c r="A363" s="133"/>
      <c r="B363" s="70" t="s">
        <v>372</v>
      </c>
      <c r="C363" s="254" t="s">
        <v>373</v>
      </c>
      <c r="D363" s="56">
        <v>2</v>
      </c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32"/>
      <c r="BL363" s="32"/>
      <c r="BM363" s="32"/>
      <c r="BN363" s="32"/>
    </row>
    <row r="364" ht="34.5" customHeight="1" spans="1:66">
      <c r="A364" s="133"/>
      <c r="B364" s="33"/>
      <c r="C364" s="254" t="s">
        <v>367</v>
      </c>
      <c r="D364" s="56">
        <v>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32"/>
      <c r="BL364" s="32"/>
      <c r="BM364" s="32"/>
      <c r="BN364" s="32"/>
    </row>
    <row r="365" ht="19.5" customHeight="1" spans="1:66">
      <c r="A365" s="133"/>
      <c r="B365" s="190"/>
      <c r="C365" s="181"/>
      <c r="D365" s="18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31"/>
    </row>
    <row r="366" ht="19.5" customHeight="1" spans="1:66">
      <c r="A366" s="133"/>
      <c r="B366" s="70" t="s">
        <v>374</v>
      </c>
      <c r="C366" s="255" t="s">
        <v>375</v>
      </c>
      <c r="D366" s="56">
        <v>2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32"/>
      <c r="BL366" s="32"/>
      <c r="BM366" s="32"/>
      <c r="BN366" s="32"/>
    </row>
    <row r="367" ht="19.5" customHeight="1" spans="1:66">
      <c r="A367" s="133"/>
      <c r="B367" s="33"/>
      <c r="C367" s="255" t="s">
        <v>376</v>
      </c>
      <c r="D367" s="56">
        <v>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32"/>
      <c r="BL367" s="32"/>
      <c r="BM367" s="32"/>
      <c r="BN367" s="32"/>
    </row>
    <row r="368" ht="19.5" customHeight="1" spans="1:66">
      <c r="A368" s="133"/>
      <c r="B368" s="190"/>
      <c r="C368" s="184"/>
      <c r="D368" s="18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31"/>
    </row>
    <row r="369" ht="19.5" customHeight="1" spans="1:66">
      <c r="A369" s="133"/>
      <c r="B369" s="187" t="s">
        <v>377</v>
      </c>
      <c r="C369" s="180" t="s">
        <v>358</v>
      </c>
      <c r="D369" s="56">
        <v>2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32"/>
      <c r="BL369" s="32"/>
      <c r="BM369" s="32"/>
      <c r="BN369" s="32"/>
    </row>
    <row r="370" ht="19.5" customHeight="1" spans="1:66">
      <c r="A370" s="133"/>
      <c r="B370" s="73"/>
      <c r="C370" s="180" t="s">
        <v>357</v>
      </c>
      <c r="D370" s="56">
        <v>1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32"/>
      <c r="BL370" s="32"/>
      <c r="BM370" s="32"/>
      <c r="BN370" s="32"/>
    </row>
    <row r="371" ht="19.5" customHeight="1" spans="1:66">
      <c r="A371" s="133"/>
      <c r="B371" s="33"/>
      <c r="C371" s="180" t="s">
        <v>356</v>
      </c>
      <c r="D371" s="56">
        <v>0</v>
      </c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32"/>
      <c r="BL371" s="32"/>
      <c r="BM371" s="32"/>
      <c r="BN371" s="32"/>
    </row>
    <row r="372" ht="19.5" customHeight="1" spans="1:66">
      <c r="A372" s="133"/>
      <c r="B372" s="190"/>
      <c r="C372" s="184"/>
      <c r="D372" s="18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31"/>
    </row>
    <row r="373" ht="19.5" customHeight="1" spans="1:66">
      <c r="A373" s="133"/>
      <c r="B373" s="187" t="s">
        <v>378</v>
      </c>
      <c r="C373" s="183">
        <v>-1</v>
      </c>
      <c r="D373" s="56">
        <v>3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32"/>
      <c r="BL373" s="32"/>
      <c r="BM373" s="32"/>
      <c r="BN373" s="32"/>
    </row>
    <row r="374" ht="19.5" customHeight="1" spans="1:66">
      <c r="A374" s="133"/>
      <c r="B374" s="73"/>
      <c r="C374" s="180" t="s">
        <v>332</v>
      </c>
      <c r="D374" s="56">
        <v>2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32"/>
      <c r="BL374" s="32"/>
      <c r="BM374" s="32"/>
      <c r="BN374" s="32"/>
    </row>
    <row r="375" ht="19.5" customHeight="1" spans="1:66">
      <c r="A375" s="133"/>
      <c r="B375" s="33"/>
      <c r="C375" s="180" t="s">
        <v>333</v>
      </c>
      <c r="D375" s="56">
        <v>1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32"/>
      <c r="BL375" s="32"/>
      <c r="BM375" s="32"/>
      <c r="BN375" s="32"/>
    </row>
    <row r="376" ht="19.5" customHeight="1" spans="1:66">
      <c r="A376" s="133"/>
      <c r="B376" s="190"/>
      <c r="C376" s="184"/>
      <c r="D376" s="18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31"/>
    </row>
    <row r="377" ht="19.5" customHeight="1" spans="1:66">
      <c r="A377" s="133"/>
      <c r="B377" s="187" t="s">
        <v>379</v>
      </c>
      <c r="C377" s="180" t="s">
        <v>356</v>
      </c>
      <c r="D377" s="56">
        <v>3</v>
      </c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32"/>
      <c r="BL377" s="32"/>
      <c r="BM377" s="32"/>
      <c r="BN377" s="32"/>
    </row>
    <row r="378" ht="19.5" customHeight="1" spans="1:66">
      <c r="A378" s="133"/>
      <c r="B378" s="73"/>
      <c r="C378" s="180" t="s">
        <v>357</v>
      </c>
      <c r="D378" s="56">
        <v>2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32"/>
      <c r="BL378" s="32"/>
      <c r="BM378" s="32"/>
      <c r="BN378" s="32"/>
    </row>
    <row r="379" ht="19.5" customHeight="1" spans="1:66">
      <c r="A379" s="133"/>
      <c r="B379" s="33"/>
      <c r="C379" s="180" t="s">
        <v>358</v>
      </c>
      <c r="D379" s="56">
        <v>1</v>
      </c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32"/>
      <c r="BL379" s="32"/>
      <c r="BM379" s="32"/>
      <c r="BN379" s="32"/>
    </row>
    <row r="380" ht="19.5" customHeight="1" spans="1:66">
      <c r="A380" s="133"/>
      <c r="B380" s="50"/>
      <c r="C380" s="111"/>
      <c r="D380" s="188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82"/>
      <c r="BM380" s="82"/>
      <c r="BN380" s="103"/>
    </row>
    <row r="381" ht="19.5" customHeight="1" spans="1:66">
      <c r="A381" s="176"/>
      <c r="B381" s="23" t="s">
        <v>380</v>
      </c>
      <c r="C381" s="177"/>
      <c r="D381" s="178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101"/>
      <c r="BL381" s="101"/>
      <c r="BM381" s="101"/>
      <c r="BN381" s="101"/>
    </row>
    <row r="382" ht="19.5" customHeight="1" spans="1:66">
      <c r="A382" s="133"/>
      <c r="B382" s="70" t="s">
        <v>381</v>
      </c>
      <c r="C382" s="192" t="s">
        <v>382</v>
      </c>
      <c r="D382" s="56">
        <v>2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32"/>
      <c r="BL382" s="32"/>
      <c r="BM382" s="32"/>
      <c r="BN382" s="32"/>
    </row>
    <row r="383" ht="19.5" customHeight="1" spans="1:66">
      <c r="A383" s="133"/>
      <c r="B383" s="33"/>
      <c r="C383" s="180" t="s">
        <v>383</v>
      </c>
      <c r="D383" s="56">
        <v>1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32"/>
      <c r="BL383" s="32"/>
      <c r="BM383" s="32"/>
      <c r="BN383" s="32"/>
    </row>
    <row r="384" ht="19.5" customHeight="1" spans="1:66">
      <c r="A384" s="133"/>
      <c r="B384" s="190"/>
      <c r="C384" s="181"/>
      <c r="D384" s="18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31"/>
    </row>
    <row r="385" ht="19.5" customHeight="1" spans="1:66">
      <c r="A385" s="133"/>
      <c r="B385" s="70" t="s">
        <v>384</v>
      </c>
      <c r="C385" s="180" t="s">
        <v>385</v>
      </c>
      <c r="D385" s="56">
        <v>2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32"/>
      <c r="BL385" s="32"/>
      <c r="BM385" s="32"/>
      <c r="BN385" s="32"/>
    </row>
    <row r="386" ht="19.5" customHeight="1" spans="1:66">
      <c r="A386" s="133"/>
      <c r="B386" s="73"/>
      <c r="C386" s="180" t="s">
        <v>386</v>
      </c>
      <c r="D386" s="56">
        <v>1</v>
      </c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32"/>
      <c r="BL386" s="32"/>
      <c r="BM386" s="32"/>
      <c r="BN386" s="32"/>
    </row>
    <row r="387" ht="19.5" customHeight="1" spans="1:66">
      <c r="A387" s="133"/>
      <c r="B387" s="33"/>
      <c r="C387" s="180" t="s">
        <v>387</v>
      </c>
      <c r="D387" s="56">
        <v>0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32"/>
      <c r="BL387" s="32"/>
      <c r="BM387" s="32"/>
      <c r="BN387" s="32"/>
    </row>
    <row r="388" ht="19.5" customHeight="1" spans="1:66">
      <c r="A388" s="133"/>
      <c r="B388" s="190"/>
      <c r="C388" s="184"/>
      <c r="D388" s="18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31"/>
    </row>
    <row r="389" ht="19.5" customHeight="1" spans="1:66">
      <c r="A389" s="133"/>
      <c r="B389" s="70" t="s">
        <v>388</v>
      </c>
      <c r="C389" s="255" t="s">
        <v>385</v>
      </c>
      <c r="D389" s="56">
        <v>2</v>
      </c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32"/>
      <c r="BL389" s="32"/>
      <c r="BM389" s="32"/>
      <c r="BN389" s="32"/>
    </row>
    <row r="390" ht="19.5" customHeight="1" spans="1:66">
      <c r="A390" s="133"/>
      <c r="B390" s="73"/>
      <c r="C390" s="255" t="s">
        <v>386</v>
      </c>
      <c r="D390" s="56">
        <v>1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32"/>
      <c r="BL390" s="32"/>
      <c r="BM390" s="32"/>
      <c r="BN390" s="32"/>
    </row>
    <row r="391" ht="19.5" customHeight="1" spans="1:66">
      <c r="A391" s="133"/>
      <c r="B391" s="33"/>
      <c r="C391" s="255" t="s">
        <v>387</v>
      </c>
      <c r="D391" s="56">
        <v>0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32"/>
      <c r="BL391" s="32"/>
      <c r="BM391" s="32"/>
      <c r="BN391" s="32"/>
    </row>
    <row r="392" ht="19.5" customHeight="1" spans="1:66">
      <c r="A392" s="133"/>
      <c r="B392" s="190"/>
      <c r="C392" s="184"/>
      <c r="D392" s="18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31"/>
    </row>
    <row r="393" ht="19.5" customHeight="1" spans="1:66">
      <c r="A393" s="133"/>
      <c r="B393" s="70" t="s">
        <v>389</v>
      </c>
      <c r="C393" s="255" t="s">
        <v>385</v>
      </c>
      <c r="D393" s="56">
        <v>2</v>
      </c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32"/>
      <c r="BL393" s="32"/>
      <c r="BM393" s="32"/>
      <c r="BN393" s="32"/>
    </row>
    <row r="394" ht="19.5" customHeight="1" spans="1:66">
      <c r="A394" s="133"/>
      <c r="B394" s="73"/>
      <c r="C394" s="255" t="s">
        <v>386</v>
      </c>
      <c r="D394" s="56">
        <v>1</v>
      </c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32"/>
      <c r="BL394" s="32"/>
      <c r="BM394" s="32"/>
      <c r="BN394" s="32"/>
    </row>
    <row r="395" ht="19.5" customHeight="1" spans="1:66">
      <c r="A395" s="133"/>
      <c r="B395" s="33"/>
      <c r="C395" s="255" t="s">
        <v>387</v>
      </c>
      <c r="D395" s="56">
        <v>0</v>
      </c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32"/>
      <c r="BL395" s="32"/>
      <c r="BM395" s="32"/>
      <c r="BN395" s="32"/>
    </row>
    <row r="396" ht="19.5" customHeight="1" spans="1:66">
      <c r="A396" s="133"/>
      <c r="B396" s="190"/>
      <c r="C396" s="184"/>
      <c r="D396" s="18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31"/>
    </row>
    <row r="397" ht="19.5" customHeight="1" spans="1:66">
      <c r="A397" s="133"/>
      <c r="B397" s="70" t="s">
        <v>390</v>
      </c>
      <c r="C397" s="255" t="s">
        <v>385</v>
      </c>
      <c r="D397" s="56">
        <v>2</v>
      </c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32"/>
      <c r="BL397" s="32"/>
      <c r="BM397" s="32"/>
      <c r="BN397" s="32"/>
    </row>
    <row r="398" ht="19.5" customHeight="1" spans="1:66">
      <c r="A398" s="133"/>
      <c r="B398" s="73"/>
      <c r="C398" s="255" t="s">
        <v>386</v>
      </c>
      <c r="D398" s="56">
        <v>1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32"/>
      <c r="BL398" s="32"/>
      <c r="BM398" s="32"/>
      <c r="BN398" s="32"/>
    </row>
    <row r="399" ht="19.5" customHeight="1" spans="1:66">
      <c r="A399" s="133"/>
      <c r="B399" s="33"/>
      <c r="C399" s="255" t="s">
        <v>387</v>
      </c>
      <c r="D399" s="56">
        <v>0</v>
      </c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32"/>
      <c r="BL399" s="32"/>
      <c r="BM399" s="32"/>
      <c r="BN399" s="32"/>
    </row>
    <row r="400" ht="19.5" customHeight="1" spans="1:66">
      <c r="A400" s="133"/>
      <c r="B400" s="190"/>
      <c r="C400" s="184"/>
      <c r="D400" s="18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31"/>
    </row>
    <row r="401" ht="19.5" customHeight="1" spans="1:66">
      <c r="A401" s="133"/>
      <c r="B401" s="70" t="s">
        <v>391</v>
      </c>
      <c r="C401" s="255" t="s">
        <v>385</v>
      </c>
      <c r="D401" s="56">
        <v>2</v>
      </c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32"/>
      <c r="BL401" s="32"/>
      <c r="BM401" s="32"/>
      <c r="BN401" s="32"/>
    </row>
    <row r="402" ht="19.5" customHeight="1" spans="1:66">
      <c r="A402" s="133"/>
      <c r="B402" s="73"/>
      <c r="C402" s="255" t="s">
        <v>386</v>
      </c>
      <c r="D402" s="56">
        <v>1</v>
      </c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32"/>
      <c r="BL402" s="32"/>
      <c r="BM402" s="32"/>
      <c r="BN402" s="32"/>
    </row>
    <row r="403" ht="19.5" customHeight="1" spans="1:66">
      <c r="A403" s="133"/>
      <c r="B403" s="33"/>
      <c r="C403" s="255" t="s">
        <v>387</v>
      </c>
      <c r="D403" s="56">
        <v>0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32"/>
      <c r="BL403" s="32"/>
      <c r="BM403" s="32"/>
      <c r="BN403" s="32"/>
    </row>
    <row r="404" ht="19.5" customHeight="1" spans="1:66">
      <c r="A404" s="133"/>
      <c r="B404" s="190"/>
      <c r="C404" s="184"/>
      <c r="D404" s="18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31"/>
    </row>
    <row r="405" ht="19.5" customHeight="1" spans="1:66">
      <c r="A405" s="133"/>
      <c r="B405" s="70" t="s">
        <v>392</v>
      </c>
      <c r="C405" s="255" t="s">
        <v>393</v>
      </c>
      <c r="D405" s="56">
        <v>2</v>
      </c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32"/>
      <c r="BL405" s="32"/>
      <c r="BM405" s="32"/>
      <c r="BN405" s="32"/>
    </row>
    <row r="406" ht="19.5" customHeight="1" spans="1:66">
      <c r="A406" s="133"/>
      <c r="B406" s="73"/>
      <c r="C406" s="255" t="s">
        <v>394</v>
      </c>
      <c r="D406" s="56">
        <v>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32"/>
      <c r="BL406" s="32"/>
      <c r="BM406" s="32"/>
      <c r="BN406" s="32"/>
    </row>
    <row r="407" ht="19.5" customHeight="1" spans="1:66">
      <c r="A407" s="133"/>
      <c r="B407" s="33"/>
      <c r="C407" s="255" t="s">
        <v>114</v>
      </c>
      <c r="D407" s="56">
        <v>0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32"/>
      <c r="BL407" s="32"/>
      <c r="BM407" s="32"/>
      <c r="BN407" s="32"/>
    </row>
    <row r="408" ht="19.5" customHeight="1" spans="1:66">
      <c r="A408" s="133"/>
      <c r="B408" s="190"/>
      <c r="C408" s="184"/>
      <c r="D408" s="18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31"/>
    </row>
    <row r="409" ht="19.5" customHeight="1" spans="1:66">
      <c r="A409" s="133"/>
      <c r="B409" s="70" t="s">
        <v>395</v>
      </c>
      <c r="C409" s="255" t="s">
        <v>385</v>
      </c>
      <c r="D409" s="56">
        <v>2</v>
      </c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32"/>
      <c r="BL409" s="32"/>
      <c r="BM409" s="32"/>
      <c r="BN409" s="32"/>
    </row>
    <row r="410" ht="19.5" customHeight="1" spans="1:66">
      <c r="A410" s="133"/>
      <c r="B410" s="73"/>
      <c r="C410" s="255" t="s">
        <v>386</v>
      </c>
      <c r="D410" s="56">
        <v>1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32"/>
      <c r="BL410" s="32"/>
      <c r="BM410" s="32"/>
      <c r="BN410" s="32"/>
    </row>
    <row r="411" ht="19.5" customHeight="1" spans="1:66">
      <c r="A411" s="133"/>
      <c r="B411" s="33"/>
      <c r="C411" s="255" t="s">
        <v>387</v>
      </c>
      <c r="D411" s="56">
        <v>0</v>
      </c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32"/>
      <c r="BL411" s="32"/>
      <c r="BM411" s="32"/>
      <c r="BN411" s="32"/>
    </row>
    <row r="412" ht="19.5" customHeight="1" spans="1:66">
      <c r="A412" s="133"/>
      <c r="B412" s="190"/>
      <c r="C412" s="184"/>
      <c r="D412" s="18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31"/>
    </row>
    <row r="413" ht="19.5" customHeight="1" spans="1:66">
      <c r="A413" s="133"/>
      <c r="B413" s="70" t="s">
        <v>396</v>
      </c>
      <c r="C413" s="255" t="s">
        <v>397</v>
      </c>
      <c r="D413" s="56">
        <v>2</v>
      </c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32"/>
      <c r="BL413" s="32"/>
      <c r="BM413" s="32"/>
      <c r="BN413" s="32"/>
    </row>
    <row r="414" ht="19.5" customHeight="1" spans="1:66">
      <c r="A414" s="133"/>
      <c r="B414" s="33"/>
      <c r="C414" s="255" t="s">
        <v>398</v>
      </c>
      <c r="D414" s="56">
        <v>1</v>
      </c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32"/>
      <c r="BL414" s="32"/>
      <c r="BM414" s="32"/>
      <c r="BN414" s="32"/>
    </row>
    <row r="415" ht="19.5" customHeight="1" spans="1:66">
      <c r="A415" s="133"/>
      <c r="B415" s="190"/>
      <c r="C415" s="184"/>
      <c r="D415" s="18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31"/>
    </row>
    <row r="416" ht="19.5" customHeight="1" spans="1:66">
      <c r="A416" s="133"/>
      <c r="B416" s="70" t="s">
        <v>399</v>
      </c>
      <c r="C416" s="255" t="s">
        <v>400</v>
      </c>
      <c r="D416" s="56">
        <v>2</v>
      </c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32"/>
      <c r="BL416" s="32"/>
      <c r="BM416" s="32"/>
      <c r="BN416" s="32"/>
    </row>
    <row r="417" ht="19.5" customHeight="1" spans="1:66">
      <c r="A417" s="28"/>
      <c r="B417" s="33"/>
      <c r="C417" s="255" t="s">
        <v>401</v>
      </c>
      <c r="D417" s="56">
        <v>1</v>
      </c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32"/>
      <c r="BL417" s="32"/>
      <c r="BM417" s="32"/>
      <c r="BN417" s="32"/>
    </row>
    <row r="418" ht="19.5" customHeight="1" spans="1:66">
      <c r="A418" s="28"/>
      <c r="B418" s="190"/>
      <c r="C418" s="181"/>
      <c r="D418" s="186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08"/>
    </row>
    <row r="419" ht="19.5" customHeight="1" spans="1:66">
      <c r="A419" s="176"/>
      <c r="B419" s="196" t="s">
        <v>402</v>
      </c>
      <c r="C419" s="197"/>
      <c r="D419" s="56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29"/>
    </row>
    <row r="420" ht="19.5" customHeight="1" spans="1:66">
      <c r="A420" s="133"/>
      <c r="B420" s="70" t="s">
        <v>381</v>
      </c>
      <c r="C420" s="180" t="s">
        <v>385</v>
      </c>
      <c r="D420" s="56">
        <v>3</v>
      </c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32"/>
      <c r="BL420" s="32"/>
      <c r="BM420" s="32"/>
      <c r="BN420" s="32"/>
    </row>
    <row r="421" ht="19.5" customHeight="1" spans="1:66">
      <c r="A421" s="133"/>
      <c r="B421" s="73"/>
      <c r="C421" s="180" t="s">
        <v>386</v>
      </c>
      <c r="D421" s="56">
        <v>2</v>
      </c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32"/>
      <c r="BL421" s="32"/>
      <c r="BM421" s="32"/>
      <c r="BN421" s="32"/>
    </row>
    <row r="422" ht="19.5" customHeight="1" spans="1:66">
      <c r="A422" s="133"/>
      <c r="B422" s="33"/>
      <c r="C422" s="180" t="s">
        <v>387</v>
      </c>
      <c r="D422" s="56">
        <v>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32"/>
      <c r="BL422" s="32"/>
      <c r="BM422" s="32"/>
      <c r="BN422" s="32"/>
    </row>
    <row r="423" ht="19.5" customHeight="1" spans="1:66">
      <c r="A423" s="2"/>
      <c r="B423" s="195"/>
      <c r="C423" s="184"/>
      <c r="D423" s="120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31"/>
    </row>
    <row r="424" ht="19.5" customHeight="1" spans="1:66">
      <c r="A424" s="133"/>
      <c r="B424" s="70" t="s">
        <v>384</v>
      </c>
      <c r="C424" s="255" t="s">
        <v>385</v>
      </c>
      <c r="D424" s="56">
        <v>2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32"/>
      <c r="BL424" s="32"/>
      <c r="BM424" s="32"/>
      <c r="BN424" s="32"/>
    </row>
    <row r="425" ht="19.5" customHeight="1" spans="1:66">
      <c r="A425" s="133"/>
      <c r="B425" s="73"/>
      <c r="C425" s="255" t="s">
        <v>386</v>
      </c>
      <c r="D425" s="56">
        <v>1</v>
      </c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32"/>
      <c r="BL425" s="32"/>
      <c r="BM425" s="32"/>
      <c r="BN425" s="32"/>
    </row>
    <row r="426" ht="19.5" customHeight="1" spans="1:66">
      <c r="A426" s="28"/>
      <c r="B426" s="33"/>
      <c r="C426" s="255" t="s">
        <v>387</v>
      </c>
      <c r="D426" s="56">
        <v>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32"/>
      <c r="BL426" s="32"/>
      <c r="BM426" s="32"/>
      <c r="BN426" s="32"/>
    </row>
    <row r="427" ht="19.5" customHeight="1" spans="1:66">
      <c r="A427" s="28"/>
      <c r="B427" s="190"/>
      <c r="C427" s="181"/>
      <c r="D427" s="18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31"/>
    </row>
    <row r="428" ht="19.5" customHeight="1" spans="1:66">
      <c r="A428" s="28"/>
      <c r="B428" s="70" t="s">
        <v>388</v>
      </c>
      <c r="C428" s="255" t="s">
        <v>385</v>
      </c>
      <c r="D428" s="56">
        <v>2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32"/>
      <c r="BL428" s="32"/>
      <c r="BM428" s="32"/>
      <c r="BN428" s="32"/>
    </row>
    <row r="429" ht="19.5" customHeight="1" spans="1:66">
      <c r="A429" s="28"/>
      <c r="B429" s="73"/>
      <c r="C429" s="255" t="s">
        <v>386</v>
      </c>
      <c r="D429" s="56">
        <v>1</v>
      </c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32"/>
      <c r="BL429" s="32"/>
      <c r="BM429" s="32"/>
      <c r="BN429" s="32"/>
    </row>
    <row r="430" ht="19.5" customHeight="1" spans="1:66">
      <c r="A430" s="28"/>
      <c r="B430" s="33"/>
      <c r="C430" s="255" t="s">
        <v>387</v>
      </c>
      <c r="D430" s="56">
        <v>0</v>
      </c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32"/>
      <c r="BL430" s="32"/>
      <c r="BM430" s="32"/>
      <c r="BN430" s="32"/>
    </row>
    <row r="431" ht="19.5" customHeight="1" spans="1:66">
      <c r="A431" s="28"/>
      <c r="B431" s="190"/>
      <c r="C431" s="184"/>
      <c r="D431" s="18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31"/>
    </row>
    <row r="432" ht="19.5" customHeight="1" spans="1:66">
      <c r="A432" s="28"/>
      <c r="B432" s="70" t="s">
        <v>389</v>
      </c>
      <c r="C432" s="255" t="s">
        <v>385</v>
      </c>
      <c r="D432" s="56">
        <v>2</v>
      </c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32"/>
      <c r="BL432" s="32"/>
      <c r="BM432" s="32"/>
      <c r="BN432" s="32"/>
    </row>
    <row r="433" ht="19.5" customHeight="1" spans="1:66">
      <c r="A433" s="28"/>
      <c r="B433" s="73"/>
      <c r="C433" s="255" t="s">
        <v>386</v>
      </c>
      <c r="D433" s="56">
        <v>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32"/>
      <c r="BL433" s="32"/>
      <c r="BM433" s="32"/>
      <c r="BN433" s="32"/>
    </row>
    <row r="434" ht="19.5" customHeight="1" spans="1:66">
      <c r="A434" s="28"/>
      <c r="B434" s="33"/>
      <c r="C434" s="255" t="s">
        <v>387</v>
      </c>
      <c r="D434" s="56">
        <v>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32"/>
      <c r="BL434" s="32"/>
      <c r="BM434" s="32"/>
      <c r="BN434" s="32"/>
    </row>
    <row r="435" ht="19.5" customHeight="1" spans="1:66">
      <c r="A435" s="28"/>
      <c r="B435" s="190"/>
      <c r="C435" s="184"/>
      <c r="D435" s="18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31"/>
    </row>
    <row r="436" ht="19.5" customHeight="1" spans="1:66">
      <c r="A436" s="28"/>
      <c r="B436" s="70" t="s">
        <v>403</v>
      </c>
      <c r="C436" s="255" t="s">
        <v>385</v>
      </c>
      <c r="D436" s="56">
        <v>2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32"/>
      <c r="BL436" s="32"/>
      <c r="BM436" s="32"/>
      <c r="BN436" s="32"/>
    </row>
    <row r="437" ht="19.5" customHeight="1" spans="1:66">
      <c r="A437" s="28"/>
      <c r="B437" s="73"/>
      <c r="C437" s="255" t="s">
        <v>386</v>
      </c>
      <c r="D437" s="56">
        <v>1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32"/>
      <c r="BL437" s="32"/>
      <c r="BM437" s="32"/>
      <c r="BN437" s="32"/>
    </row>
    <row r="438" ht="19.5" customHeight="1" spans="1:66">
      <c r="A438" s="28"/>
      <c r="B438" s="33"/>
      <c r="C438" s="255" t="s">
        <v>387</v>
      </c>
      <c r="D438" s="56">
        <v>0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32"/>
      <c r="BL438" s="32"/>
      <c r="BM438" s="32"/>
      <c r="BN438" s="32"/>
    </row>
    <row r="439" ht="19.5" customHeight="1" spans="1:66">
      <c r="A439" s="28"/>
      <c r="B439" s="190"/>
      <c r="C439" s="181"/>
      <c r="D439" s="18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31"/>
    </row>
    <row r="440" ht="19.5" customHeight="1" spans="1:66">
      <c r="A440" s="28"/>
      <c r="B440" s="70" t="s">
        <v>404</v>
      </c>
      <c r="C440" s="255" t="s">
        <v>385</v>
      </c>
      <c r="D440" s="56">
        <v>2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32"/>
      <c r="BL440" s="32"/>
      <c r="BM440" s="32"/>
      <c r="BN440" s="32"/>
    </row>
    <row r="441" ht="19.5" customHeight="1" spans="1:66">
      <c r="A441" s="28"/>
      <c r="B441" s="73"/>
      <c r="C441" s="255" t="s">
        <v>386</v>
      </c>
      <c r="D441" s="56">
        <v>1</v>
      </c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32"/>
      <c r="BL441" s="32"/>
      <c r="BM441" s="32"/>
      <c r="BN441" s="32"/>
    </row>
    <row r="442" ht="19.5" customHeight="1" spans="1:66">
      <c r="A442" s="28"/>
      <c r="B442" s="33"/>
      <c r="C442" s="255" t="s">
        <v>387</v>
      </c>
      <c r="D442" s="56">
        <v>0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32"/>
      <c r="BL442" s="32"/>
      <c r="BM442" s="32"/>
      <c r="BN442" s="32"/>
    </row>
    <row r="443" ht="19.5" customHeight="1" spans="1:66">
      <c r="A443" s="28"/>
      <c r="B443" s="190"/>
      <c r="C443" s="181"/>
      <c r="D443" s="18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31"/>
    </row>
    <row r="444" ht="19.5" customHeight="1" spans="1:66">
      <c r="A444" s="28"/>
      <c r="B444" s="70" t="s">
        <v>405</v>
      </c>
      <c r="C444" s="198" t="s">
        <v>406</v>
      </c>
      <c r="D444" s="56">
        <v>2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32"/>
      <c r="BL444" s="32"/>
      <c r="BM444" s="32"/>
      <c r="BN444" s="32"/>
    </row>
    <row r="445" ht="19.5" customHeight="1" spans="1:66">
      <c r="A445" s="28"/>
      <c r="B445" s="33"/>
      <c r="C445" s="254" t="s">
        <v>407</v>
      </c>
      <c r="D445" s="56">
        <v>1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32"/>
      <c r="BL445" s="32"/>
      <c r="BM445" s="32"/>
      <c r="BN445" s="32"/>
    </row>
    <row r="446" ht="19.5" customHeight="1" spans="1:66">
      <c r="A446" s="28"/>
      <c r="B446" s="190"/>
      <c r="C446" s="181"/>
      <c r="D446" s="18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31"/>
    </row>
    <row r="447" ht="19.5" customHeight="1" spans="1:66">
      <c r="A447" s="28"/>
      <c r="B447" s="70" t="s">
        <v>408</v>
      </c>
      <c r="C447" s="255" t="s">
        <v>385</v>
      </c>
      <c r="D447" s="56">
        <v>2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32"/>
      <c r="BL447" s="32"/>
      <c r="BM447" s="32"/>
      <c r="BN447" s="32"/>
    </row>
    <row r="448" ht="19.5" customHeight="1" spans="1:66">
      <c r="A448" s="28"/>
      <c r="B448" s="73"/>
      <c r="C448" s="255" t="s">
        <v>386</v>
      </c>
      <c r="D448" s="56">
        <v>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32"/>
      <c r="BL448" s="32"/>
      <c r="BM448" s="32"/>
      <c r="BN448" s="32"/>
    </row>
    <row r="449" ht="19.5" customHeight="1" spans="1:66">
      <c r="A449" s="28"/>
      <c r="B449" s="33"/>
      <c r="C449" s="255" t="s">
        <v>387</v>
      </c>
      <c r="D449" s="56">
        <v>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32"/>
      <c r="BL449" s="32"/>
      <c r="BM449" s="32"/>
      <c r="BN449" s="32"/>
    </row>
    <row r="450" ht="19.5" customHeight="1" spans="1:66">
      <c r="A450" s="28"/>
      <c r="B450" s="190"/>
      <c r="C450" s="181"/>
      <c r="D450" s="18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31"/>
    </row>
    <row r="451" ht="19.5" customHeight="1" spans="1:66">
      <c r="A451" s="28"/>
      <c r="B451" s="187" t="s">
        <v>409</v>
      </c>
      <c r="C451" s="255" t="s">
        <v>385</v>
      </c>
      <c r="D451" s="56">
        <v>2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32"/>
      <c r="BL451" s="32"/>
      <c r="BM451" s="32"/>
      <c r="BN451" s="32"/>
    </row>
    <row r="452" ht="19.5" customHeight="1" spans="1:66">
      <c r="A452" s="28"/>
      <c r="B452" s="73"/>
      <c r="C452" s="255" t="s">
        <v>386</v>
      </c>
      <c r="D452" s="56">
        <v>1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32"/>
      <c r="BL452" s="32"/>
      <c r="BM452" s="32"/>
      <c r="BN452" s="32"/>
    </row>
    <row r="453" ht="19.5" customHeight="1" spans="1:66">
      <c r="A453" s="28"/>
      <c r="B453" s="33"/>
      <c r="C453" s="255" t="s">
        <v>387</v>
      </c>
      <c r="D453" s="56">
        <v>0</v>
      </c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32"/>
      <c r="BL453" s="32"/>
      <c r="BM453" s="32"/>
      <c r="BN453" s="32"/>
    </row>
    <row r="454" ht="19.5" customHeight="1" spans="1:66">
      <c r="A454" s="28"/>
      <c r="B454" s="190"/>
      <c r="C454" s="181"/>
      <c r="D454" s="18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31"/>
    </row>
    <row r="455" ht="19.5" customHeight="1" spans="1:66">
      <c r="A455" s="28"/>
      <c r="B455" s="70" t="s">
        <v>410</v>
      </c>
      <c r="C455" s="255" t="s">
        <v>385</v>
      </c>
      <c r="D455" s="56">
        <v>2</v>
      </c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32"/>
      <c r="BL455" s="32"/>
      <c r="BM455" s="32"/>
      <c r="BN455" s="32"/>
    </row>
    <row r="456" ht="19.5" customHeight="1" spans="1:66">
      <c r="A456" s="28"/>
      <c r="B456" s="73"/>
      <c r="C456" s="255" t="s">
        <v>386</v>
      </c>
      <c r="D456" s="56">
        <v>1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32"/>
      <c r="BL456" s="32"/>
      <c r="BM456" s="32"/>
      <c r="BN456" s="32"/>
    </row>
    <row r="457" ht="19.5" customHeight="1" spans="1:66">
      <c r="A457" s="28"/>
      <c r="B457" s="33"/>
      <c r="C457" s="255" t="s">
        <v>387</v>
      </c>
      <c r="D457" s="56">
        <v>0</v>
      </c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32"/>
      <c r="BL457" s="32"/>
      <c r="BM457" s="32"/>
      <c r="BN457" s="32"/>
    </row>
    <row r="458" ht="19.5" customHeight="1" spans="1:66">
      <c r="A458" s="28"/>
      <c r="B458" s="190"/>
      <c r="C458" s="181"/>
      <c r="D458" s="18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31"/>
    </row>
    <row r="459" ht="19.5" customHeight="1" spans="1:66">
      <c r="A459" s="28"/>
      <c r="B459" s="70" t="s">
        <v>411</v>
      </c>
      <c r="C459" s="255" t="s">
        <v>385</v>
      </c>
      <c r="D459" s="56">
        <v>2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32"/>
      <c r="BL459" s="32"/>
      <c r="BM459" s="32"/>
      <c r="BN459" s="32"/>
    </row>
    <row r="460" ht="19.5" customHeight="1" spans="1:66">
      <c r="A460" s="28"/>
      <c r="B460" s="73"/>
      <c r="C460" s="255" t="s">
        <v>386</v>
      </c>
      <c r="D460" s="56">
        <v>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32"/>
      <c r="BL460" s="32"/>
      <c r="BM460" s="32"/>
      <c r="BN460" s="32"/>
    </row>
    <row r="461" ht="19.5" customHeight="1" spans="1:66">
      <c r="A461" s="28"/>
      <c r="B461" s="33"/>
      <c r="C461" s="255" t="s">
        <v>387</v>
      </c>
      <c r="D461" s="56">
        <v>0</v>
      </c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32"/>
      <c r="BL461" s="32"/>
      <c r="BM461" s="32"/>
      <c r="BN461" s="32"/>
    </row>
    <row r="462" ht="19.5" customHeight="1" spans="1:66">
      <c r="A462" s="28"/>
      <c r="B462" s="190"/>
      <c r="C462" s="184"/>
      <c r="D462" s="18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31"/>
    </row>
    <row r="463" ht="19.5" customHeight="1" spans="1:66">
      <c r="A463" s="28"/>
      <c r="B463" s="70" t="s">
        <v>412</v>
      </c>
      <c r="C463" s="183">
        <v>-1</v>
      </c>
      <c r="D463" s="56">
        <v>3</v>
      </c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32"/>
      <c r="BL463" s="32"/>
      <c r="BM463" s="32"/>
      <c r="BN463" s="32"/>
    </row>
    <row r="464" ht="19.5" customHeight="1" spans="1:66">
      <c r="A464" s="28"/>
      <c r="B464" s="73"/>
      <c r="C464" s="180" t="s">
        <v>332</v>
      </c>
      <c r="D464" s="56">
        <v>2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>
        <v>200</v>
      </c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>
        <v>200</v>
      </c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32"/>
      <c r="BL464" s="32"/>
      <c r="BM464" s="32"/>
      <c r="BN464" s="32"/>
    </row>
    <row r="465" ht="19.5" customHeight="1" spans="1:66">
      <c r="A465" s="28"/>
      <c r="B465" s="33"/>
      <c r="C465" s="180" t="s">
        <v>333</v>
      </c>
      <c r="D465" s="56">
        <v>1</v>
      </c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32"/>
      <c r="BL465" s="32"/>
      <c r="BM465" s="32"/>
      <c r="BN465" s="32"/>
    </row>
    <row r="466" ht="19.5" customHeight="1" spans="1:66">
      <c r="A466" s="28"/>
      <c r="B466" s="190"/>
      <c r="C466" s="184"/>
      <c r="D466" s="18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31"/>
    </row>
    <row r="467" ht="19.5" customHeight="1" spans="1:66">
      <c r="A467" s="28"/>
      <c r="B467" s="70" t="s">
        <v>413</v>
      </c>
      <c r="C467" s="180" t="s">
        <v>385</v>
      </c>
      <c r="D467" s="56">
        <v>3</v>
      </c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32"/>
      <c r="BL467" s="32"/>
      <c r="BM467" s="32"/>
      <c r="BN467" s="32"/>
    </row>
    <row r="468" ht="19.5" customHeight="1" spans="1:66">
      <c r="A468" s="28"/>
      <c r="B468" s="73"/>
      <c r="C468" s="180" t="s">
        <v>386</v>
      </c>
      <c r="D468" s="56">
        <v>2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32"/>
      <c r="BL468" s="32"/>
      <c r="BM468" s="32"/>
      <c r="BN468" s="32"/>
    </row>
    <row r="469" ht="19.5" customHeight="1" spans="1:66">
      <c r="A469" s="28"/>
      <c r="B469" s="33"/>
      <c r="C469" s="180" t="s">
        <v>387</v>
      </c>
      <c r="D469" s="56">
        <v>1</v>
      </c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32"/>
      <c r="BL469" s="32"/>
      <c r="BM469" s="32"/>
      <c r="BN469" s="32"/>
    </row>
    <row r="470" ht="19.5" customHeight="1" spans="1:66">
      <c r="A470" s="28"/>
      <c r="B470" s="191"/>
      <c r="C470" s="111"/>
      <c r="D470" s="199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82"/>
      <c r="BM470" s="82"/>
      <c r="BN470" s="103"/>
    </row>
    <row r="471" ht="19.5" customHeight="1" spans="1:66">
      <c r="A471" s="200" t="s">
        <v>115</v>
      </c>
      <c r="B471" s="201" t="s">
        <v>414</v>
      </c>
      <c r="C471" s="174"/>
      <c r="D471" s="175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100"/>
    </row>
    <row r="472" ht="19.5" customHeight="1" spans="1:66">
      <c r="A472" s="28"/>
      <c r="B472" s="202" t="s">
        <v>415</v>
      </c>
      <c r="C472" s="177"/>
      <c r="D472" s="178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101"/>
      <c r="BL472" s="101"/>
      <c r="BM472" s="101"/>
      <c r="BN472" s="101"/>
    </row>
    <row r="473" ht="19.5" customHeight="1" spans="1:66">
      <c r="A473" s="28"/>
      <c r="B473" s="256" t="s">
        <v>416</v>
      </c>
      <c r="C473" s="30" t="s">
        <v>417</v>
      </c>
      <c r="D473" s="56">
        <v>2</v>
      </c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32"/>
      <c r="BL473" s="32"/>
      <c r="BM473" s="32"/>
      <c r="BN473" s="32"/>
    </row>
    <row r="474" ht="19.5" customHeight="1" spans="1:66">
      <c r="A474" s="28"/>
      <c r="B474" s="256" t="s">
        <v>418</v>
      </c>
      <c r="C474" s="240" t="s">
        <v>419</v>
      </c>
      <c r="D474" s="56">
        <v>1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32"/>
      <c r="BL474" s="32"/>
      <c r="BM474" s="32"/>
      <c r="BN474" s="32"/>
    </row>
    <row r="475" ht="19.5" customHeight="1" spans="1:66">
      <c r="A475" s="28"/>
      <c r="B475" s="257" t="s">
        <v>420</v>
      </c>
      <c r="C475" s="30" t="s">
        <v>421</v>
      </c>
      <c r="D475" s="56">
        <v>0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32"/>
      <c r="BL475" s="32"/>
      <c r="BM475" s="32"/>
      <c r="BN475" s="32"/>
    </row>
    <row r="476" ht="19.5" customHeight="1" spans="1:66">
      <c r="A476" s="28"/>
      <c r="B476" s="257" t="s">
        <v>422</v>
      </c>
      <c r="C476" s="50"/>
      <c r="D476" s="199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82"/>
      <c r="BM476" s="82"/>
      <c r="BN476" s="108"/>
    </row>
    <row r="477" ht="19.5" customHeight="1" spans="1:66">
      <c r="A477" s="28"/>
      <c r="B477" s="257" t="s">
        <v>423</v>
      </c>
      <c r="C477" s="47"/>
      <c r="D477" s="20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103"/>
    </row>
    <row r="478" ht="19.5" customHeight="1" spans="1:66">
      <c r="A478" s="28"/>
      <c r="B478" s="257" t="s">
        <v>424</v>
      </c>
      <c r="C478" s="47"/>
      <c r="D478" s="20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103"/>
    </row>
    <row r="479" ht="19.5" customHeight="1" spans="1:66">
      <c r="A479" s="133"/>
      <c r="B479" s="191"/>
      <c r="C479" s="47"/>
      <c r="D479" s="20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103"/>
    </row>
    <row r="480" ht="19.5" customHeight="1" spans="1:66">
      <c r="A480" s="200" t="s">
        <v>425</v>
      </c>
      <c r="B480" s="206" t="s">
        <v>426</v>
      </c>
      <c r="C480" s="207"/>
      <c r="D480" s="208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126"/>
      <c r="BM480" s="126"/>
      <c r="BN480" s="216"/>
    </row>
    <row r="481" ht="19.5" customHeight="1" spans="1:66">
      <c r="A481" s="209"/>
      <c r="B481" s="70" t="s">
        <v>427</v>
      </c>
      <c r="C481" s="240" t="s">
        <v>113</v>
      </c>
      <c r="D481" s="56">
        <v>3</v>
      </c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32"/>
      <c r="BL481" s="32"/>
      <c r="BM481" s="32"/>
      <c r="BN481" s="32"/>
    </row>
    <row r="482" ht="19.5" customHeight="1" spans="1:66">
      <c r="A482" s="28"/>
      <c r="B482" s="73"/>
      <c r="C482" s="250" t="s">
        <v>114</v>
      </c>
      <c r="D482" s="155">
        <v>0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32"/>
      <c r="BL482" s="32"/>
      <c r="BM482" s="32"/>
      <c r="BN482" s="32"/>
    </row>
    <row r="483" ht="24.75" customHeight="1" spans="1:66">
      <c r="A483" s="210" t="s">
        <v>428</v>
      </c>
      <c r="B483" s="211"/>
      <c r="C483" s="211"/>
      <c r="D483" s="212"/>
      <c r="E483" s="213">
        <f t="shared" ref="E483:BN483" si="1">SUM(E14:E482)</f>
        <v>2</v>
      </c>
      <c r="F483" s="213">
        <f t="shared" si="1"/>
        <v>2</v>
      </c>
      <c r="G483" s="213">
        <f t="shared" si="1"/>
        <v>2</v>
      </c>
      <c r="H483" s="213">
        <f t="shared" si="1"/>
        <v>2</v>
      </c>
      <c r="I483" s="213">
        <f t="shared" si="1"/>
        <v>2</v>
      </c>
      <c r="J483" s="213">
        <f t="shared" si="1"/>
        <v>2</v>
      </c>
      <c r="K483" s="213">
        <f t="shared" si="1"/>
        <v>2</v>
      </c>
      <c r="L483" s="213">
        <f t="shared" si="1"/>
        <v>2</v>
      </c>
      <c r="M483" s="213">
        <f t="shared" si="1"/>
        <v>2</v>
      </c>
      <c r="N483" s="213">
        <f t="shared" si="1"/>
        <v>2</v>
      </c>
      <c r="O483" s="213">
        <f t="shared" si="1"/>
        <v>2</v>
      </c>
      <c r="P483" s="213">
        <f t="shared" si="1"/>
        <v>2</v>
      </c>
      <c r="Q483" s="213">
        <f t="shared" si="1"/>
        <v>2</v>
      </c>
      <c r="R483" s="213">
        <f t="shared" si="1"/>
        <v>2</v>
      </c>
      <c r="S483" s="213">
        <f t="shared" si="1"/>
        <v>2</v>
      </c>
      <c r="T483" s="213">
        <f t="shared" si="1"/>
        <v>202</v>
      </c>
      <c r="U483" s="213">
        <f t="shared" si="1"/>
        <v>202</v>
      </c>
      <c r="V483" s="213">
        <f t="shared" si="1"/>
        <v>2</v>
      </c>
      <c r="W483" s="213">
        <f t="shared" si="1"/>
        <v>2</v>
      </c>
      <c r="X483" s="213">
        <f t="shared" si="1"/>
        <v>2</v>
      </c>
      <c r="Y483" s="213">
        <f t="shared" si="1"/>
        <v>2</v>
      </c>
      <c r="Z483" s="213">
        <f t="shared" si="1"/>
        <v>2</v>
      </c>
      <c r="AA483" s="213">
        <f t="shared" si="1"/>
        <v>2</v>
      </c>
      <c r="AB483" s="213">
        <f t="shared" si="1"/>
        <v>2</v>
      </c>
      <c r="AC483" s="213">
        <f t="shared" si="1"/>
        <v>2</v>
      </c>
      <c r="AD483" s="213">
        <f t="shared" si="1"/>
        <v>2</v>
      </c>
      <c r="AE483" s="213">
        <f t="shared" si="1"/>
        <v>2</v>
      </c>
      <c r="AF483" s="213">
        <f t="shared" si="1"/>
        <v>202</v>
      </c>
      <c r="AG483" s="213">
        <f t="shared" si="1"/>
        <v>2</v>
      </c>
      <c r="AH483" s="213">
        <f t="shared" si="1"/>
        <v>2</v>
      </c>
      <c r="AI483" s="213">
        <f t="shared" si="1"/>
        <v>2</v>
      </c>
      <c r="AJ483" s="213">
        <f t="shared" si="1"/>
        <v>2</v>
      </c>
      <c r="AK483" s="213">
        <f t="shared" si="1"/>
        <v>2</v>
      </c>
      <c r="AL483" s="213">
        <f t="shared" si="1"/>
        <v>2</v>
      </c>
      <c r="AM483" s="213">
        <f t="shared" si="1"/>
        <v>2</v>
      </c>
      <c r="AN483" s="213">
        <f t="shared" si="1"/>
        <v>2</v>
      </c>
      <c r="AO483" s="213">
        <f t="shared" si="1"/>
        <v>2</v>
      </c>
      <c r="AP483" s="213">
        <f t="shared" si="1"/>
        <v>2</v>
      </c>
      <c r="AQ483" s="213">
        <f t="shared" si="1"/>
        <v>2</v>
      </c>
      <c r="AR483" s="213">
        <f t="shared" si="1"/>
        <v>2</v>
      </c>
      <c r="AS483" s="213">
        <f t="shared" si="1"/>
        <v>2</v>
      </c>
      <c r="AT483" s="213">
        <f t="shared" si="1"/>
        <v>2</v>
      </c>
      <c r="AU483" s="213">
        <f t="shared" si="1"/>
        <v>2</v>
      </c>
      <c r="AV483" s="213">
        <f t="shared" si="1"/>
        <v>2</v>
      </c>
      <c r="AW483" s="213">
        <f t="shared" si="1"/>
        <v>2</v>
      </c>
      <c r="AX483" s="213">
        <f t="shared" si="1"/>
        <v>2</v>
      </c>
      <c r="AY483" s="213">
        <f t="shared" si="1"/>
        <v>2</v>
      </c>
      <c r="AZ483" s="213">
        <f t="shared" si="1"/>
        <v>2</v>
      </c>
      <c r="BA483" s="213">
        <f t="shared" si="1"/>
        <v>2</v>
      </c>
      <c r="BB483" s="213">
        <f t="shared" si="1"/>
        <v>2</v>
      </c>
      <c r="BC483" s="213">
        <f t="shared" si="1"/>
        <v>2</v>
      </c>
      <c r="BD483" s="213">
        <f t="shared" si="1"/>
        <v>2</v>
      </c>
      <c r="BE483" s="213">
        <f t="shared" si="1"/>
        <v>2</v>
      </c>
      <c r="BF483" s="213">
        <f t="shared" si="1"/>
        <v>2</v>
      </c>
      <c r="BG483" s="213">
        <f t="shared" si="1"/>
        <v>2</v>
      </c>
      <c r="BH483" s="213">
        <f t="shared" si="1"/>
        <v>2</v>
      </c>
      <c r="BI483" s="213">
        <f t="shared" si="1"/>
        <v>2</v>
      </c>
      <c r="BJ483" s="213">
        <f t="shared" si="1"/>
        <v>2</v>
      </c>
      <c r="BK483" s="213">
        <f t="shared" si="1"/>
        <v>2</v>
      </c>
      <c r="BL483" s="213">
        <f t="shared" si="1"/>
        <v>2</v>
      </c>
      <c r="BM483" s="213">
        <f t="shared" si="1"/>
        <v>2</v>
      </c>
      <c r="BN483" s="213">
        <f t="shared" si="1"/>
        <v>2</v>
      </c>
    </row>
    <row r="484" ht="24.75" customHeight="1" spans="1:66">
      <c r="A484" s="214" t="s">
        <v>429</v>
      </c>
      <c r="B484" s="211"/>
      <c r="C484" s="211"/>
      <c r="D484" s="212"/>
      <c r="E484" s="215" t="str">
        <f t="array" ref="E484">_xlfn.IFS(E483&lt;160,"Pratama",E483&lt;175,"Madya",E483&lt;195,"Purnama",E483&lt;=200,"Mandiri")</f>
        <v>Pratama</v>
      </c>
      <c r="F484" s="215" t="str">
        <f t="array" ref="F484">_xlfn.IFS(F483&lt;160,"Pratama",F483&lt;175,"Madya",F483&lt;195,"Purnama",F483&lt;=200,"Mandiri")</f>
        <v>Pratama</v>
      </c>
      <c r="G484" s="215" t="str">
        <f t="array" ref="G484">_xlfn.IFS(G483&lt;160,"Pratama",G483&lt;175,"Madya",G483&lt;195,"Purnama",G483&lt;=200,"Mandiri")</f>
        <v>Pratama</v>
      </c>
      <c r="H484" s="215" t="str">
        <f t="array" ref="H484">_xlfn.IFS(H483&lt;160,"Pratama",H483&lt;175,"Madya",H483&lt;195,"Purnama",H483&lt;=200,"Mandiri")</f>
        <v>Pratama</v>
      </c>
      <c r="I484" s="215" t="str">
        <f t="array" ref="I484">_xlfn.IFS(I483&lt;160,"Pratama",I483&lt;175,"Madya",I483&lt;195,"Purnama",I483&lt;=200,"Mandiri")</f>
        <v>Pratama</v>
      </c>
      <c r="J484" s="215" t="str">
        <f t="array" ref="J484">_xlfn.IFS(J483&lt;160,"Pratama",J483&lt;175,"Madya",J483&lt;195,"Purnama",J483&lt;=200,"Mandiri")</f>
        <v>Pratama</v>
      </c>
      <c r="K484" s="215" t="str">
        <f t="array" ref="K484">_xlfn.IFS(K483&lt;160,"Pratama",K483&lt;175,"Madya",K483&lt;195,"Purnama",K483&lt;=200,"Mandiri")</f>
        <v>Pratama</v>
      </c>
      <c r="L484" s="215" t="str">
        <f t="array" ref="L484">_xlfn.IFS(L483&lt;160,"Pratama",L483&lt;175,"Madya",L483&lt;195,"Purnama",L483&lt;=200,"Mandiri")</f>
        <v>Pratama</v>
      </c>
      <c r="M484" s="215" t="str">
        <f t="array" ref="M484">_xlfn.IFS(M483&lt;160,"Pratama",M483&lt;175,"Madya",M483&lt;195,"Purnama",M483&lt;=200,"Mandiri")</f>
        <v>Pratama</v>
      </c>
      <c r="N484" s="215" t="str">
        <f t="array" ref="N484">_xlfn.IFS(N483&lt;160,"Pratama",N483&lt;175,"Madya",N483&lt;195,"Purnama",N483&lt;=200,"Mandiri")</f>
        <v>Pratama</v>
      </c>
      <c r="O484" s="215" t="str">
        <f t="array" ref="O484">_xlfn.IFS(O483&lt;160,"Pratama",O483&lt;175,"Madya",O483&lt;195,"Purnama",O483&lt;=200,"Mandiri")</f>
        <v>Pratama</v>
      </c>
      <c r="P484" s="215" t="str">
        <f t="array" ref="P484">_xlfn.IFS(P483&lt;160,"Pratama",P483&lt;175,"Madya",P483&lt;195,"Purnama",P483&lt;=200,"Mandiri")</f>
        <v>Pratama</v>
      </c>
      <c r="Q484" s="215" t="str">
        <f t="array" ref="Q484">_xlfn.IFS(Q483&lt;160,"Pratama",Q483&lt;175,"Madya",Q483&lt;195,"Purnama",Q483&lt;=200,"Mandiri")</f>
        <v>Pratama</v>
      </c>
      <c r="R484" s="215" t="str">
        <f t="array" ref="R484">_xlfn.IFS(R483&lt;160,"Pratama",R483&lt;175,"Madya",R483&lt;195,"Purnama",R483&lt;=200,"Mandiri")</f>
        <v>Pratama</v>
      </c>
      <c r="S484" s="215" t="str">
        <f t="array" ref="S484">_xlfn.IFS(S483&lt;160,"Pratama",S483&lt;175,"Madya",S483&lt;195,"Purnama",S483&lt;=200,"Mandiri")</f>
        <v>Pratama</v>
      </c>
      <c r="T484" s="215" t="e">
        <f t="array" ref="T484">_xlfn.IFS(T483&lt;160,"Pratama",T483&lt;175,"Madya",T483&lt;195,"Purnama",T483&lt;=200,"Mandiri")</f>
        <v>#N/A</v>
      </c>
      <c r="U484" s="215" t="e">
        <f t="array" ref="U484">_xlfn.IFS(U483&lt;160,"Pratama",U483&lt;175,"Madya",U483&lt;195,"Purnama",U483&lt;=200,"Mandiri")</f>
        <v>#N/A</v>
      </c>
      <c r="V484" s="215" t="str">
        <f t="array" ref="V484">_xlfn.IFS(V483&lt;160,"Pratama",V483&lt;175,"Madya",V483&lt;195,"Purnama",V483&lt;=200,"Mandiri")</f>
        <v>Pratama</v>
      </c>
      <c r="W484" s="215" t="str">
        <f t="array" ref="W484">_xlfn.IFS(W483&lt;160,"Pratama",W483&lt;175,"Madya",W483&lt;195,"Purnama",W483&lt;=200,"Mandiri")</f>
        <v>Pratama</v>
      </c>
      <c r="X484" s="215" t="str">
        <f t="array" ref="X484">_xlfn.IFS(X483&lt;160,"Pratama",X483&lt;175,"Madya",X483&lt;195,"Purnama",X483&lt;=200,"Mandiri")</f>
        <v>Pratama</v>
      </c>
      <c r="Y484" s="215" t="str">
        <f t="array" ref="Y484">_xlfn.IFS(Y483&lt;160,"Pratama",Y483&lt;175,"Madya",Y483&lt;195,"Purnama",Y483&lt;=200,"Mandiri")</f>
        <v>Pratama</v>
      </c>
      <c r="Z484" s="215" t="str">
        <f t="array" ref="Z484">_xlfn.IFS(Z483&lt;160,"Pratama",Z483&lt;175,"Madya",Z483&lt;195,"Purnama",Z483&lt;=200,"Mandiri")</f>
        <v>Pratama</v>
      </c>
      <c r="AA484" s="215" t="str">
        <f t="array" ref="AA484">_xlfn.IFS(AA483&lt;160,"Pratama",AA483&lt;175,"Madya",AA483&lt;195,"Purnama",AA483&lt;=200,"Mandiri")</f>
        <v>Pratama</v>
      </c>
      <c r="AB484" s="215" t="str">
        <f t="array" ref="AB484">_xlfn.IFS(AB483&lt;160,"Pratama",AB483&lt;175,"Madya",AB483&lt;195,"Purnama",AB483&lt;=200,"Mandiri")</f>
        <v>Pratama</v>
      </c>
      <c r="AC484" s="215" t="str">
        <f t="array" ref="AC484">_xlfn.IFS(AC483&lt;160,"Pratama",AC483&lt;175,"Madya",AC483&lt;195,"Purnama",AC483&lt;=200,"Mandiri")</f>
        <v>Pratama</v>
      </c>
      <c r="AD484" s="215" t="str">
        <f t="array" ref="AD484">_xlfn.IFS(AD483&lt;160,"Pratama",AD483&lt;175,"Madya",AD483&lt;195,"Purnama",AD483&lt;=200,"Mandiri")</f>
        <v>Pratama</v>
      </c>
      <c r="AE484" s="215" t="str">
        <f t="array" ref="AE484">_xlfn.IFS(AE483&lt;160,"Pratama",AE483&lt;175,"Madya",AE483&lt;195,"Purnama",AE483&lt;=200,"Mandiri")</f>
        <v>Pratama</v>
      </c>
      <c r="AF484" s="215" t="e">
        <f t="array" ref="AF484">_xlfn.IFS(AF483&lt;160,"Pratama",AF483&lt;175,"Madya",AF483&lt;195,"Purnama",AF483&lt;=200,"Mandiri")</f>
        <v>#N/A</v>
      </c>
      <c r="AG484" s="215" t="str">
        <f t="array" ref="AG484">_xlfn.IFS(AG483&lt;160,"Pratama",AG483&lt;175,"Madya",AG483&lt;195,"Purnama",AG483&lt;=200,"Mandiri")</f>
        <v>Pratama</v>
      </c>
      <c r="AH484" s="215" t="str">
        <f t="array" ref="AH484">_xlfn.IFS(AH483&lt;160,"Pratama",AH483&lt;175,"Madya",AH483&lt;195,"Purnama",AH483&lt;=200,"Mandiri")</f>
        <v>Pratama</v>
      </c>
      <c r="AI484" s="215" t="str">
        <f t="array" ref="AI484">_xlfn.IFS(AI483&lt;160,"Pratama",AI483&lt;175,"Madya",AI483&lt;195,"Purnama",AI483&lt;=200,"Mandiri")</f>
        <v>Pratama</v>
      </c>
      <c r="AJ484" s="215" t="str">
        <f t="array" ref="AJ484">_xlfn.IFS(AJ483&lt;160,"Pratama",AJ483&lt;175,"Madya",AJ483&lt;195,"Purnama",AJ483&lt;=200,"Mandiri")</f>
        <v>Pratama</v>
      </c>
      <c r="AK484" s="215" t="str">
        <f t="array" ref="AK484">_xlfn.IFS(AK483&lt;160,"Pratama",AK483&lt;175,"Madya",AK483&lt;195,"Purnama",AK483&lt;=200,"Mandiri")</f>
        <v>Pratama</v>
      </c>
      <c r="AL484" s="215" t="str">
        <f t="array" ref="AL484">_xlfn.IFS(AL483&lt;160,"Pratama",AL483&lt;175,"Madya",AL483&lt;195,"Purnama",AL483&lt;=200,"Mandiri")</f>
        <v>Pratama</v>
      </c>
      <c r="AM484" s="215" t="str">
        <f t="array" ref="AM484">_xlfn.IFS(AM483&lt;160,"Pratama",AM483&lt;175,"Madya",AM483&lt;195,"Purnama",AM483&lt;=200,"Mandiri")</f>
        <v>Pratama</v>
      </c>
      <c r="AN484" s="215" t="str">
        <f t="array" ref="AN484">_xlfn.IFS(AN483&lt;160,"Pratama",AN483&lt;175,"Madya",AN483&lt;195,"Purnama",AN483&lt;=200,"Mandiri")</f>
        <v>Pratama</v>
      </c>
      <c r="AO484" s="215" t="str">
        <f t="array" ref="AO484">_xlfn.IFS(AO483&lt;160,"Pratama",AO483&lt;175,"Madya",AO483&lt;195,"Purnama",AO483&lt;=200,"Mandiri")</f>
        <v>Pratama</v>
      </c>
      <c r="AP484" s="215" t="str">
        <f t="array" ref="AP484">_xlfn.IFS(AP483&lt;160,"Pratama",AP483&lt;175,"Madya",AP483&lt;195,"Purnama",AP483&lt;=200,"Mandiri")</f>
        <v>Pratama</v>
      </c>
      <c r="AQ484" s="215" t="str">
        <f t="array" ref="AQ484">_xlfn.IFS(AQ483&lt;160,"Pratama",AQ483&lt;175,"Madya",AQ483&lt;195,"Purnama",AQ483&lt;=200,"Mandiri")</f>
        <v>Pratama</v>
      </c>
      <c r="AR484" s="215" t="str">
        <f t="array" ref="AR484">_xlfn.IFS(AR483&lt;160,"Pratama",AR483&lt;175,"Madya",AR483&lt;195,"Purnama",AR483&lt;=200,"Mandiri")</f>
        <v>Pratama</v>
      </c>
      <c r="AS484" s="215" t="str">
        <f t="array" ref="AS484">_xlfn.IFS(AS483&lt;160,"Pratama",AS483&lt;175,"Madya",AS483&lt;195,"Purnama",AS483&lt;=200,"Mandiri")</f>
        <v>Pratama</v>
      </c>
      <c r="AT484" s="215" t="str">
        <f t="array" ref="AT484">_xlfn.IFS(AT483&lt;160,"Pratama",AT483&lt;175,"Madya",AT483&lt;195,"Purnama",AT483&lt;=200,"Mandiri")</f>
        <v>Pratama</v>
      </c>
      <c r="AU484" s="215" t="str">
        <f t="array" ref="AU484">_xlfn.IFS(AU483&lt;160,"Pratama",AU483&lt;175,"Madya",AU483&lt;195,"Purnama",AU483&lt;=200,"Mandiri")</f>
        <v>Pratama</v>
      </c>
      <c r="AV484" s="215" t="str">
        <f t="array" ref="AV484">_xlfn.IFS(AV483&lt;160,"Pratama",AV483&lt;175,"Madya",AV483&lt;195,"Purnama",AV483&lt;=200,"Mandiri")</f>
        <v>Pratama</v>
      </c>
      <c r="AW484" s="215" t="str">
        <f t="array" ref="AW484">_xlfn.IFS(AW483&lt;160,"Pratama",AW483&lt;175,"Madya",AW483&lt;195,"Purnama",AW483&lt;=200,"Mandiri")</f>
        <v>Pratama</v>
      </c>
      <c r="AX484" s="215" t="str">
        <f t="array" ref="AX484">_xlfn.IFS(AX483&lt;160,"Pratama",AX483&lt;175,"Madya",AX483&lt;195,"Purnama",AX483&lt;=200,"Mandiri")</f>
        <v>Pratama</v>
      </c>
      <c r="AY484" s="215" t="str">
        <f t="array" ref="AY484">_xlfn.IFS(AY483&lt;160,"Pratama",AY483&lt;175,"Madya",AY483&lt;195,"Purnama",AY483&lt;=200,"Mandiri")</f>
        <v>Pratama</v>
      </c>
      <c r="AZ484" s="215" t="str">
        <f t="array" ref="AZ484">_xlfn.IFS(AZ483&lt;160,"Pratama",AZ483&lt;175,"Madya",AZ483&lt;195,"Purnama",AZ483&lt;=200,"Mandiri")</f>
        <v>Pratama</v>
      </c>
      <c r="BA484" s="215" t="str">
        <f t="array" ref="BA484">_xlfn.IFS(BA483&lt;160,"Pratama",BA483&lt;175,"Madya",BA483&lt;195,"Purnama",BA483&lt;=200,"Mandiri")</f>
        <v>Pratama</v>
      </c>
      <c r="BB484" s="215" t="str">
        <f t="array" ref="BB484">_xlfn.IFS(BB483&lt;160,"Pratama",BB483&lt;175,"Madya",BB483&lt;195,"Purnama",BB483&lt;=200,"Mandiri")</f>
        <v>Pratama</v>
      </c>
      <c r="BC484" s="215" t="str">
        <f t="array" ref="BC484">_xlfn.IFS(BC483&lt;160,"Pratama",BC483&lt;175,"Madya",BC483&lt;195,"Purnama",BC483&lt;=200,"Mandiri")</f>
        <v>Pratama</v>
      </c>
      <c r="BD484" s="215" t="str">
        <f t="array" ref="BD484">_xlfn.IFS(BD483&lt;160,"Pratama",BD483&lt;175,"Madya",BD483&lt;195,"Purnama",BD483&lt;=200,"Mandiri")</f>
        <v>Pratama</v>
      </c>
      <c r="BE484" s="215" t="str">
        <f t="array" ref="BE484">_xlfn.IFS(BE483&lt;160,"Pratama",BE483&lt;175,"Madya",BE483&lt;195,"Purnama",BE483&lt;=200,"Mandiri")</f>
        <v>Pratama</v>
      </c>
      <c r="BF484" s="215" t="str">
        <f t="array" ref="BF484">_xlfn.IFS(BF483&lt;160,"Pratama",BF483&lt;175,"Madya",BF483&lt;195,"Purnama",BF483&lt;=200,"Mandiri")</f>
        <v>Pratama</v>
      </c>
      <c r="BG484" s="215" t="str">
        <f t="array" ref="BG484">_xlfn.IFS(BG483&lt;160,"Pratama",BG483&lt;175,"Madya",BG483&lt;195,"Purnama",BG483&lt;=200,"Mandiri")</f>
        <v>Pratama</v>
      </c>
      <c r="BH484" s="215" t="str">
        <f t="array" ref="BH484">_xlfn.IFS(BH483&lt;160,"Pratama",BH483&lt;175,"Madya",BH483&lt;195,"Purnama",BH483&lt;=200,"Mandiri")</f>
        <v>Pratama</v>
      </c>
      <c r="BI484" s="215" t="str">
        <f t="array" ref="BI484">_xlfn.IFS(BI483&lt;160,"Pratama",BI483&lt;175,"Madya",BI483&lt;195,"Purnama",BI483&lt;=200,"Mandiri")</f>
        <v>Pratama</v>
      </c>
      <c r="BJ484" s="215" t="str">
        <f t="array" ref="BJ484">_xlfn.IFS(BJ483&lt;160,"Pratama",BJ483&lt;175,"Madya",BJ483&lt;195,"Purnama",BJ483&lt;=200,"Mandiri")</f>
        <v>Pratama</v>
      </c>
      <c r="BK484" s="215" t="str">
        <f t="array" ref="BK484">_xlfn.IFS(BK483&lt;160,"Pratama",BK483&lt;175,"Madya",BK483&lt;195,"Purnama",BK483&lt;=200,"Mandiri")</f>
        <v>Pratama</v>
      </c>
      <c r="BL484" s="215" t="str">
        <f t="array" ref="BL484">_xlfn.IFS(BL483&lt;160,"Pratama",BL483&lt;175,"Madya",BL483&lt;195,"Purnama",BL483&lt;=200,"Mandiri")</f>
        <v>Pratama</v>
      </c>
      <c r="BM484" s="215" t="str">
        <f t="array" ref="BM484">_xlfn.IFS(BM483&lt;160,"Pratama",BM483&lt;175,"Madya",BM483&lt;195,"Purnama",BM483&lt;=200,"Mandiri")</f>
        <v>Pratama</v>
      </c>
      <c r="BN484" s="215" t="str">
        <f t="array" ref="BN484">_xlfn.IFS(BN483&lt;160,"Pratama",BN483&lt;175,"Madya",BN483&lt;195,"Purnama",BN483&lt;=200,"Mandiri")</f>
        <v>Pratama</v>
      </c>
    </row>
    <row r="485" ht="12.75" customHeight="1" spans="1:66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ht="12.75" customHeight="1" spans="1:66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ht="12.75" customHeight="1" spans="1:66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ht="12.75" customHeight="1" spans="1:66">
      <c r="A488" s="2"/>
      <c r="B488" s="258" t="s">
        <v>430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ht="12.75" customHeight="1" spans="1:66">
      <c r="A489" s="2"/>
      <c r="B489" s="258" t="s">
        <v>431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ht="12.75" customHeight="1" spans="1:66">
      <c r="A490" s="2"/>
      <c r="B490" s="258" t="s">
        <v>432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ht="12.75" customHeight="1" spans="1:66">
      <c r="A491" s="2"/>
      <c r="B491" s="258" t="s">
        <v>433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459:B461"/>
    <mergeCell ref="B463:B465"/>
    <mergeCell ref="B467:B469"/>
    <mergeCell ref="B481:B482"/>
  </mergeCell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  <col min="7" max="26" width="11.1083333333333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Puskesmas Janti</cp:lastModifiedBy>
  <dcterms:created xsi:type="dcterms:W3CDTF">2023-01-06T02:49:00Z</dcterms:created>
  <dcterms:modified xsi:type="dcterms:W3CDTF">2025-01-10T04:09:10Z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AF2844AD9D4C47D2A3E6500BB3501BFD_13</vt:lpwstr>
  </property>
  <property fmtid="{D5CDD505-2E9C-101B-9397-08002B2CF9AE}" pid="3" name="KSOProductBuildVer">
    <vt:lpwstr>1033-12.2.0.19805</vt:lpwstr>
  </property>
</Properties>
</file>