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ER KUNJUNGAN EPUS 2024\REKAP BREAKDOWN BULANAN 2024\"/>
    </mc:Choice>
  </mc:AlternateContent>
  <xr:revisionPtr revIDLastSave="0" documentId="8_{31A97F35-2AC0-4F61-AC78-F706E3B42761}" xr6:coauthVersionLast="47" xr6:coauthVersionMax="47" xr10:uidLastSave="{00000000-0000-0000-0000-000000000000}"/>
  <bookViews>
    <workbookView xWindow="-110" yWindow="-110" windowWidth="19420" windowHeight="10300" xr2:uid="{68A9EC4D-2BBA-4B74-B101-7E593184C1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46" i="1" s="1"/>
  <c r="E45" i="1"/>
  <c r="E44" i="1"/>
  <c r="E43" i="1"/>
  <c r="E42" i="1"/>
  <c r="E41" i="1"/>
  <c r="E39" i="1"/>
  <c r="D39" i="1"/>
  <c r="C39" i="1"/>
  <c r="D38" i="1"/>
  <c r="C38" i="1"/>
  <c r="E38" i="1" s="1"/>
  <c r="D37" i="1"/>
  <c r="C37" i="1"/>
  <c r="E37" i="1" s="1"/>
  <c r="D36" i="1"/>
  <c r="C36" i="1"/>
  <c r="E36" i="1" s="1"/>
  <c r="D35" i="1"/>
  <c r="C35" i="1"/>
  <c r="E35" i="1" s="1"/>
  <c r="D34" i="1"/>
  <c r="C34" i="1"/>
  <c r="E34" i="1" s="1"/>
  <c r="E33" i="1"/>
  <c r="D33" i="1"/>
  <c r="C33" i="1"/>
  <c r="E32" i="1"/>
  <c r="D32" i="1"/>
  <c r="C32" i="1"/>
  <c r="D31" i="1"/>
  <c r="C31" i="1"/>
  <c r="E31" i="1" s="1"/>
  <c r="E30" i="1"/>
  <c r="E29" i="1"/>
  <c r="E28" i="1"/>
  <c r="E27" i="1"/>
  <c r="D27" i="1"/>
  <c r="C27" i="1"/>
  <c r="E26" i="1"/>
  <c r="D26" i="1"/>
  <c r="C26" i="1"/>
  <c r="D24" i="1"/>
  <c r="C24" i="1"/>
  <c r="E24" i="1" s="1"/>
  <c r="D23" i="1"/>
  <c r="C23" i="1"/>
  <c r="E23" i="1" s="1"/>
  <c r="E22" i="1"/>
  <c r="D22" i="1"/>
  <c r="C22" i="1"/>
  <c r="E21" i="1"/>
  <c r="E20" i="1"/>
  <c r="E19" i="1"/>
  <c r="E18" i="1"/>
  <c r="E17" i="1"/>
  <c r="E16" i="1"/>
  <c r="D16" i="1"/>
  <c r="C16" i="1"/>
  <c r="E15" i="1"/>
  <c r="D15" i="1"/>
  <c r="C15" i="1"/>
  <c r="D14" i="1"/>
  <c r="C14" i="1"/>
  <c r="E14" i="1" s="1"/>
  <c r="D13" i="1"/>
  <c r="C13" i="1"/>
  <c r="E13" i="1" s="1"/>
  <c r="E12" i="1"/>
  <c r="D12" i="1"/>
  <c r="C12" i="1"/>
  <c r="E11" i="1"/>
  <c r="D11" i="1"/>
  <c r="C11" i="1"/>
  <c r="D10" i="1"/>
  <c r="C10" i="1"/>
  <c r="E10" i="1" s="1"/>
  <c r="D9" i="1"/>
  <c r="C9" i="1"/>
  <c r="E9" i="1" s="1"/>
  <c r="E8" i="1"/>
  <c r="D8" i="1"/>
  <c r="C8" i="1"/>
  <c r="E7" i="1"/>
  <c r="D7" i="1"/>
  <c r="C7" i="1"/>
</calcChain>
</file>

<file path=xl/sharedStrings.xml><?xml version="1.0" encoding="utf-8"?>
<sst xmlns="http://schemas.openxmlformats.org/spreadsheetml/2006/main" count="73" uniqueCount="48">
  <si>
    <t xml:space="preserve">LAPORAN KUNJUNGAN PUSKESMAS MOJOLANGU </t>
  </si>
  <si>
    <t>BULAN JANUARI 2024</t>
  </si>
  <si>
    <t xml:space="preserve">NO </t>
  </si>
  <si>
    <t>KRITERIA</t>
  </si>
  <si>
    <t>L</t>
  </si>
  <si>
    <t>P</t>
  </si>
  <si>
    <t>JUMLAH</t>
  </si>
  <si>
    <t>Pasien lama dalam wilayah</t>
  </si>
  <si>
    <t>Pasien lama luwar wilayah</t>
  </si>
  <si>
    <t xml:space="preserve">Pasien baru dalam wilayah </t>
  </si>
  <si>
    <t xml:space="preserve">Pasien baru luwar wilayah </t>
  </si>
  <si>
    <t xml:space="preserve">Penyakit lama dalam wilayah </t>
  </si>
  <si>
    <t xml:space="preserve">Penyakit lama luwar wilayah </t>
  </si>
  <si>
    <t>Penyakit baru dalam wilayah</t>
  </si>
  <si>
    <t>Penyakit baru luwar wilayah</t>
  </si>
  <si>
    <t>Pasien Lama</t>
  </si>
  <si>
    <t>Pasien Baru</t>
  </si>
  <si>
    <t>Permintaan Surat Keterangan Sehat</t>
  </si>
  <si>
    <t>-</t>
  </si>
  <si>
    <t>Pasien R. Pemeriksaan Umum</t>
  </si>
  <si>
    <t>Pasien R. Pemeriksaan Gilut</t>
  </si>
  <si>
    <t>Pasien R. KIA</t>
  </si>
  <si>
    <t>Pasien R.Imunisasi</t>
  </si>
  <si>
    <t>Pasien umur &gt;15 tahun</t>
  </si>
  <si>
    <t>Pasien umur &lt;15 tahun</t>
  </si>
  <si>
    <t>Pasien umur &gt;60 tahun</t>
  </si>
  <si>
    <t>KATEGORI PASIEN MENURUT CARA PEMBAYARAN</t>
  </si>
  <si>
    <t>Pasien Umum</t>
  </si>
  <si>
    <t>Pasien BPJS</t>
  </si>
  <si>
    <t>Pasien pengguna SKM</t>
  </si>
  <si>
    <t>Pasien UKS</t>
  </si>
  <si>
    <t>Pasien gratis</t>
  </si>
  <si>
    <t>pasien BPJS APBD</t>
  </si>
  <si>
    <t>pasien BPJS APBN</t>
  </si>
  <si>
    <t>pasien BPJS SWASTA</t>
  </si>
  <si>
    <t>pasien BPJS MANDIRI</t>
  </si>
  <si>
    <t xml:space="preserve">Pasien BPJS PNS </t>
  </si>
  <si>
    <t>Pasien BPJS PENSIUNAN</t>
  </si>
  <si>
    <t>Pasien BPJS P3K</t>
  </si>
  <si>
    <t>Pasien BPJS BUMN</t>
  </si>
  <si>
    <t>Pasien BPJS PRB</t>
  </si>
  <si>
    <t>JENIS PEKERJAAN PASIEN</t>
  </si>
  <si>
    <t>Pekerja PNS</t>
  </si>
  <si>
    <t>Pekerja BUMN</t>
  </si>
  <si>
    <t>Pekerja SWASTA</t>
  </si>
  <si>
    <t>Pekerja WIRASWASTA</t>
  </si>
  <si>
    <t>Pekerja Lain-Lain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</si>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</sst>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KUNJUNGAN%20EPUS%202024/1-JANUAR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DATABASE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7"/>
      <sheetName val="Sheet8"/>
      <sheetName val="Sheet9"/>
      <sheetName val="Sheet10"/>
      <sheetName val="Sheet2"/>
      <sheetName val="Sheet3"/>
      <sheetName val="Sheet4"/>
      <sheetName val="REKAPITULASI"/>
      <sheetName val="REKAP"/>
      <sheetName val="LAP"/>
      <sheetName val="KJ"/>
      <sheetName val="REKAP TL"/>
      <sheetName val="INDIKATOR MUTU"/>
      <sheetName val="Sheet1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B6">
            <v>283</v>
          </cell>
          <cell r="C6">
            <v>329</v>
          </cell>
          <cell r="D6">
            <v>683</v>
          </cell>
          <cell r="E6">
            <v>1229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AB6">
            <v>0</v>
          </cell>
          <cell r="AC6">
            <v>0</v>
          </cell>
          <cell r="AD6">
            <v>571</v>
          </cell>
          <cell r="AE6">
            <v>1135</v>
          </cell>
          <cell r="AF6">
            <v>222</v>
          </cell>
          <cell r="AG6">
            <v>177</v>
          </cell>
          <cell r="AH6">
            <v>171</v>
          </cell>
          <cell r="AI6">
            <v>237</v>
          </cell>
          <cell r="AJ6">
            <v>1744</v>
          </cell>
          <cell r="AK6">
            <v>327</v>
          </cell>
          <cell r="AL6">
            <v>331</v>
          </cell>
          <cell r="AM6">
            <v>112</v>
          </cell>
          <cell r="AQ6">
            <v>140</v>
          </cell>
          <cell r="AR6">
            <v>1</v>
          </cell>
          <cell r="AS6">
            <v>0</v>
          </cell>
          <cell r="AT6">
            <v>0</v>
          </cell>
          <cell r="AU6">
            <v>1</v>
          </cell>
          <cell r="AV6">
            <v>0</v>
          </cell>
          <cell r="AW6">
            <v>15</v>
          </cell>
          <cell r="AX6">
            <v>4</v>
          </cell>
          <cell r="AY6">
            <v>1</v>
          </cell>
          <cell r="AZ6">
            <v>692</v>
          </cell>
          <cell r="BA6">
            <v>1186</v>
          </cell>
          <cell r="BB6">
            <v>94</v>
          </cell>
          <cell r="BC6">
            <v>141</v>
          </cell>
          <cell r="BD6">
            <v>51</v>
          </cell>
          <cell r="BE6">
            <v>81</v>
          </cell>
          <cell r="BF6">
            <v>53</v>
          </cell>
          <cell r="BG6">
            <v>74</v>
          </cell>
        </row>
        <row r="12">
          <cell r="B12">
            <v>691</v>
          </cell>
          <cell r="C12">
            <v>1187</v>
          </cell>
          <cell r="D12">
            <v>93</v>
          </cell>
          <cell r="E12">
            <v>139</v>
          </cell>
          <cell r="F12">
            <v>50</v>
          </cell>
          <cell r="G12">
            <v>82</v>
          </cell>
          <cell r="H12">
            <v>54</v>
          </cell>
          <cell r="I12">
            <v>73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D844-9EB3-481A-BF6A-53577A33E39B}">
  <dimension ref="A1:E46"/>
  <sheetViews>
    <sheetView tabSelected="1" workbookViewId="0">
      <selection activeCell="I5" sqref="I5"/>
    </sheetView>
  </sheetViews>
  <sheetFormatPr defaultRowHeight="14.5" x14ac:dyDescent="0.35"/>
  <cols>
    <col min="2" max="2" width="36" customWidth="1"/>
  </cols>
  <sheetData>
    <row r="1" spans="1:5" ht="15.5" x14ac:dyDescent="0.35">
      <c r="A1" s="1" t="s">
        <v>0</v>
      </c>
      <c r="B1" s="1"/>
      <c r="C1" s="1"/>
      <c r="D1" s="1"/>
      <c r="E1" s="1"/>
    </row>
    <row r="2" spans="1:5" ht="15.5" x14ac:dyDescent="0.35">
      <c r="A2" s="1" t="s">
        <v>1</v>
      </c>
      <c r="B2" s="1"/>
      <c r="C2" s="1"/>
      <c r="D2" s="1"/>
      <c r="E2" s="1"/>
    </row>
    <row r="3" spans="1:5" ht="15.5" x14ac:dyDescent="0.35">
      <c r="A3" s="2"/>
      <c r="B3" s="2"/>
      <c r="C3" s="2"/>
      <c r="D3" s="2"/>
      <c r="E3" s="2"/>
    </row>
    <row r="4" spans="1:5" ht="15.5" x14ac:dyDescent="0.35">
      <c r="A4" s="3"/>
      <c r="B4" s="3"/>
      <c r="C4" s="3"/>
      <c r="D4" s="3"/>
      <c r="E4" s="3"/>
    </row>
    <row r="5" spans="1:5" ht="15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15.5" x14ac:dyDescent="0.3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15.5" x14ac:dyDescent="0.35">
      <c r="A7" s="4">
        <v>1</v>
      </c>
      <c r="B7" s="6" t="s">
        <v>7</v>
      </c>
      <c r="C7" s="7">
        <f>[1]REKAPITULASI!AZ6</f>
        <v>692</v>
      </c>
      <c r="D7" s="7">
        <f>[1]REKAPITULASI!BA6</f>
        <v>1186</v>
      </c>
      <c r="E7" s="7">
        <f>C7+D7</f>
        <v>1878</v>
      </c>
    </row>
    <row r="8" spans="1:5" ht="15.5" x14ac:dyDescent="0.35">
      <c r="A8" s="4">
        <v>2</v>
      </c>
      <c r="B8" s="6" t="s">
        <v>8</v>
      </c>
      <c r="C8" s="7">
        <f>[1]REKAPITULASI!BD6</f>
        <v>51</v>
      </c>
      <c r="D8" s="7">
        <f>[1]REKAPITULASI!BE6</f>
        <v>81</v>
      </c>
      <c r="E8" s="7">
        <f>C8+D8</f>
        <v>132</v>
      </c>
    </row>
    <row r="9" spans="1:5" ht="15.5" x14ac:dyDescent="0.35">
      <c r="A9" s="4">
        <v>3</v>
      </c>
      <c r="B9" s="6" t="s">
        <v>9</v>
      </c>
      <c r="C9" s="7">
        <f>[1]REKAPITULASI!BB6</f>
        <v>94</v>
      </c>
      <c r="D9" s="7">
        <f>[1]REKAPITULASI!BC6</f>
        <v>141</v>
      </c>
      <c r="E9" s="7">
        <f t="shared" ref="E9:E16" si="0">C9+D9</f>
        <v>235</v>
      </c>
    </row>
    <row r="10" spans="1:5" ht="15.5" x14ac:dyDescent="0.35">
      <c r="A10" s="4">
        <v>4</v>
      </c>
      <c r="B10" s="6" t="s">
        <v>10</v>
      </c>
      <c r="C10" s="7">
        <f>[1]REKAPITULASI!BF6</f>
        <v>53</v>
      </c>
      <c r="D10" s="7">
        <f>[1]REKAPITULASI!BG6</f>
        <v>74</v>
      </c>
      <c r="E10" s="7">
        <f t="shared" si="0"/>
        <v>127</v>
      </c>
    </row>
    <row r="11" spans="1:5" ht="15.5" x14ac:dyDescent="0.35">
      <c r="A11" s="4">
        <v>5</v>
      </c>
      <c r="B11" s="6" t="s">
        <v>11</v>
      </c>
      <c r="C11" s="7">
        <f>[1]REKAPITULASI!B12</f>
        <v>691</v>
      </c>
      <c r="D11" s="7">
        <f>[1]REKAPITULASI!C12</f>
        <v>1187</v>
      </c>
      <c r="E11" s="7">
        <f t="shared" si="0"/>
        <v>1878</v>
      </c>
    </row>
    <row r="12" spans="1:5" ht="15.5" x14ac:dyDescent="0.35">
      <c r="A12" s="4">
        <v>6</v>
      </c>
      <c r="B12" s="6" t="s">
        <v>12</v>
      </c>
      <c r="C12" s="7">
        <f>[1]REKAPITULASI!F12</f>
        <v>50</v>
      </c>
      <c r="D12" s="7">
        <f>[1]REKAPITULASI!G12</f>
        <v>82</v>
      </c>
      <c r="E12" s="7">
        <f t="shared" si="0"/>
        <v>132</v>
      </c>
    </row>
    <row r="13" spans="1:5" ht="15.5" x14ac:dyDescent="0.35">
      <c r="A13" s="4">
        <v>7</v>
      </c>
      <c r="B13" s="6" t="s">
        <v>13</v>
      </c>
      <c r="C13" s="7">
        <f>[1]REKAPITULASI!D12</f>
        <v>93</v>
      </c>
      <c r="D13" s="7">
        <f>[1]REKAPITULASI!E12</f>
        <v>139</v>
      </c>
      <c r="E13" s="7">
        <f t="shared" si="0"/>
        <v>232</v>
      </c>
    </row>
    <row r="14" spans="1:5" ht="15.5" x14ac:dyDescent="0.35">
      <c r="A14" s="4">
        <v>8</v>
      </c>
      <c r="B14" s="6" t="s">
        <v>14</v>
      </c>
      <c r="C14" s="7">
        <f>[1]REKAPITULASI!H12</f>
        <v>54</v>
      </c>
      <c r="D14" s="7">
        <f>[1]REKAPITULASI!I12</f>
        <v>73</v>
      </c>
      <c r="E14" s="7">
        <f t="shared" si="0"/>
        <v>127</v>
      </c>
    </row>
    <row r="15" spans="1:5" ht="15.5" x14ac:dyDescent="0.35">
      <c r="A15" s="4">
        <v>9</v>
      </c>
      <c r="B15" s="6" t="s">
        <v>15</v>
      </c>
      <c r="C15" s="7">
        <f>[1]REKAPITULASI!AZ6+[1]REKAPITULASI!BD6</f>
        <v>743</v>
      </c>
      <c r="D15" s="7">
        <f>[1]REKAPITULASI!BA6+[1]REKAPITULASI!BE6</f>
        <v>1267</v>
      </c>
      <c r="E15" s="7">
        <f t="shared" si="0"/>
        <v>2010</v>
      </c>
    </row>
    <row r="16" spans="1:5" ht="15.5" x14ac:dyDescent="0.35">
      <c r="A16" s="4">
        <v>10</v>
      </c>
      <c r="B16" s="6" t="s">
        <v>16</v>
      </c>
      <c r="C16" s="7">
        <f>[1]REKAPITULASI!BB6+[1]REKAPITULASI!BF6</f>
        <v>147</v>
      </c>
      <c r="D16" s="7">
        <f>[1]REKAPITULASI!BC6+[1]REKAPITULASI!BG6</f>
        <v>215</v>
      </c>
      <c r="E16" s="7">
        <f t="shared" si="0"/>
        <v>362</v>
      </c>
    </row>
    <row r="17" spans="1:5" ht="15.5" x14ac:dyDescent="0.35">
      <c r="A17" s="4">
        <v>11</v>
      </c>
      <c r="B17" s="6" t="s">
        <v>17</v>
      </c>
      <c r="C17" s="8" t="s">
        <v>18</v>
      </c>
      <c r="D17" s="8" t="s">
        <v>18</v>
      </c>
      <c r="E17" s="7">
        <f>[1]REKAPITULASI!AQ6</f>
        <v>140</v>
      </c>
    </row>
    <row r="18" spans="1:5" ht="15.5" x14ac:dyDescent="0.35">
      <c r="A18" s="4">
        <v>12</v>
      </c>
      <c r="B18" s="6" t="s">
        <v>19</v>
      </c>
      <c r="C18" s="8" t="s">
        <v>18</v>
      </c>
      <c r="D18" s="8" t="s">
        <v>18</v>
      </c>
      <c r="E18" s="7">
        <f>[1]REKAPITULASI!AJ6</f>
        <v>1744</v>
      </c>
    </row>
    <row r="19" spans="1:5" ht="15.5" x14ac:dyDescent="0.35">
      <c r="A19" s="4">
        <v>13</v>
      </c>
      <c r="B19" s="6" t="s">
        <v>20</v>
      </c>
      <c r="C19" s="8" t="s">
        <v>18</v>
      </c>
      <c r="D19" s="8" t="s">
        <v>18</v>
      </c>
      <c r="E19" s="7">
        <f>[1]REKAPITULASI!AK6</f>
        <v>327</v>
      </c>
    </row>
    <row r="20" spans="1:5" ht="15.5" x14ac:dyDescent="0.35">
      <c r="A20" s="4">
        <v>14</v>
      </c>
      <c r="B20" s="6" t="s">
        <v>21</v>
      </c>
      <c r="C20" s="8" t="s">
        <v>18</v>
      </c>
      <c r="D20" s="8" t="s">
        <v>18</v>
      </c>
      <c r="E20" s="7">
        <f>[1]REKAPITULASI!AL6</f>
        <v>331</v>
      </c>
    </row>
    <row r="21" spans="1:5" ht="15.5" x14ac:dyDescent="0.35">
      <c r="A21" s="9">
        <v>15</v>
      </c>
      <c r="B21" s="6" t="s">
        <v>22</v>
      </c>
      <c r="C21" s="8" t="s">
        <v>18</v>
      </c>
      <c r="D21" s="8" t="s">
        <v>18</v>
      </c>
      <c r="E21" s="7">
        <f>[1]REKAPITULASI!AM6</f>
        <v>112</v>
      </c>
    </row>
    <row r="22" spans="1:5" ht="15.5" x14ac:dyDescent="0.35">
      <c r="A22" s="9">
        <v>16</v>
      </c>
      <c r="B22" s="6" t="s">
        <v>23</v>
      </c>
      <c r="C22" s="7">
        <f>[1]REKAPITULASI!AD6</f>
        <v>571</v>
      </c>
      <c r="D22" s="7">
        <f>[1]REKAPITULASI!AE6</f>
        <v>1135</v>
      </c>
      <c r="E22" s="7">
        <f>C22+D22</f>
        <v>1706</v>
      </c>
    </row>
    <row r="23" spans="1:5" ht="15.5" x14ac:dyDescent="0.35">
      <c r="A23" s="9">
        <v>17</v>
      </c>
      <c r="B23" s="6" t="s">
        <v>24</v>
      </c>
      <c r="C23" s="7">
        <f>[1]REKAPITULASI!AF6</f>
        <v>222</v>
      </c>
      <c r="D23" s="7">
        <f>[1]REKAPITULASI!AG6</f>
        <v>177</v>
      </c>
      <c r="E23" s="7">
        <f t="shared" ref="E23:E39" si="1">C23+D23</f>
        <v>399</v>
      </c>
    </row>
    <row r="24" spans="1:5" ht="15.5" x14ac:dyDescent="0.35">
      <c r="A24" s="9">
        <v>18</v>
      </c>
      <c r="B24" s="6" t="s">
        <v>25</v>
      </c>
      <c r="C24" s="7">
        <f>[1]REKAPITULASI!AH6</f>
        <v>171</v>
      </c>
      <c r="D24" s="7">
        <f>[1]REKAPITULASI!AI6</f>
        <v>237</v>
      </c>
      <c r="E24" s="7">
        <f t="shared" si="1"/>
        <v>408</v>
      </c>
    </row>
    <row r="25" spans="1:5" x14ac:dyDescent="0.35">
      <c r="A25" s="10" t="s">
        <v>26</v>
      </c>
      <c r="B25" s="11"/>
      <c r="C25" s="11"/>
      <c r="D25" s="11"/>
      <c r="E25" s="12"/>
    </row>
    <row r="26" spans="1:5" ht="15.5" x14ac:dyDescent="0.35">
      <c r="A26" s="13">
        <v>1</v>
      </c>
      <c r="B26" s="6" t="s">
        <v>27</v>
      </c>
      <c r="C26" s="7">
        <f>[1]REKAPITULASI!B6</f>
        <v>283</v>
      </c>
      <c r="D26" s="7">
        <f>[1]REKAPITULASI!C6</f>
        <v>329</v>
      </c>
      <c r="E26" s="7">
        <f t="shared" ref="E26:E27" si="2">C26+D26</f>
        <v>612</v>
      </c>
    </row>
    <row r="27" spans="1:5" ht="15.5" x14ac:dyDescent="0.35">
      <c r="A27" s="13">
        <v>2</v>
      </c>
      <c r="B27" s="6" t="s">
        <v>28</v>
      </c>
      <c r="C27" s="7">
        <f>[1]REKAPITULASI!D6</f>
        <v>683</v>
      </c>
      <c r="D27" s="7">
        <f>[1]REKAPITULASI!E6</f>
        <v>1229</v>
      </c>
      <c r="E27" s="7">
        <f t="shared" si="2"/>
        <v>1912</v>
      </c>
    </row>
    <row r="28" spans="1:5" ht="15.5" x14ac:dyDescent="0.35">
      <c r="A28" s="9">
        <v>3</v>
      </c>
      <c r="B28" s="6" t="s">
        <v>29</v>
      </c>
      <c r="C28" s="8" t="s">
        <v>18</v>
      </c>
      <c r="D28" s="8" t="s">
        <v>18</v>
      </c>
      <c r="E28" s="7">
        <f>[1]REKAPITULASI!AR6</f>
        <v>1</v>
      </c>
    </row>
    <row r="29" spans="1:5" ht="15.5" x14ac:dyDescent="0.35">
      <c r="A29" s="9">
        <v>4</v>
      </c>
      <c r="B29" s="6" t="s">
        <v>30</v>
      </c>
      <c r="C29" s="8" t="s">
        <v>18</v>
      </c>
      <c r="D29" s="8" t="s">
        <v>18</v>
      </c>
      <c r="E29" s="7">
        <f>[1]REKAPITULASI!AS6</f>
        <v>0</v>
      </c>
    </row>
    <row r="30" spans="1:5" ht="15.5" x14ac:dyDescent="0.35">
      <c r="A30" s="9">
        <v>5</v>
      </c>
      <c r="B30" s="6" t="s">
        <v>31</v>
      </c>
      <c r="C30" s="8" t="s">
        <v>18</v>
      </c>
      <c r="D30" s="8" t="s">
        <v>18</v>
      </c>
      <c r="E30" s="7">
        <f>[1]REKAPITULASI!AT6</f>
        <v>0</v>
      </c>
    </row>
    <row r="31" spans="1:5" ht="15.5" x14ac:dyDescent="0.35">
      <c r="A31" s="9">
        <v>6</v>
      </c>
      <c r="B31" s="6" t="s">
        <v>32</v>
      </c>
      <c r="C31" s="7">
        <f>[1]REKAPITULASI!L6</f>
        <v>0</v>
      </c>
      <c r="D31" s="7">
        <f>[1]REKAPITULASI!M6</f>
        <v>0</v>
      </c>
      <c r="E31" s="7">
        <f t="shared" si="1"/>
        <v>0</v>
      </c>
    </row>
    <row r="32" spans="1:5" ht="15.5" x14ac:dyDescent="0.35">
      <c r="A32" s="9">
        <v>7</v>
      </c>
      <c r="B32" s="6" t="s">
        <v>33</v>
      </c>
      <c r="C32" s="7">
        <f>[1]REKAPITULASI!J6</f>
        <v>0</v>
      </c>
      <c r="D32" s="7">
        <f>[1]REKAPITULASI!K6</f>
        <v>0</v>
      </c>
      <c r="E32" s="7">
        <f t="shared" si="1"/>
        <v>0</v>
      </c>
    </row>
    <row r="33" spans="1:5" ht="15.5" x14ac:dyDescent="0.35">
      <c r="A33" s="9">
        <v>8</v>
      </c>
      <c r="B33" s="6" t="s">
        <v>34</v>
      </c>
      <c r="C33" s="7">
        <f>[1]REKAPITULASI!N6</f>
        <v>0</v>
      </c>
      <c r="D33" s="7">
        <f>[1]REKAPITULASI!O6</f>
        <v>0</v>
      </c>
      <c r="E33" s="7">
        <f t="shared" si="1"/>
        <v>0</v>
      </c>
    </row>
    <row r="34" spans="1:5" ht="15.5" x14ac:dyDescent="0.35">
      <c r="A34" s="9">
        <v>9</v>
      </c>
      <c r="B34" s="6" t="s">
        <v>35</v>
      </c>
      <c r="C34" s="7">
        <f>[1]REKAPITULASI!P6</f>
        <v>0</v>
      </c>
      <c r="D34" s="7">
        <f>[1]REKAPITULASI!Q6</f>
        <v>0</v>
      </c>
      <c r="E34" s="7">
        <f t="shared" si="1"/>
        <v>0</v>
      </c>
    </row>
    <row r="35" spans="1:5" ht="15.5" x14ac:dyDescent="0.35">
      <c r="A35" s="9">
        <v>10</v>
      </c>
      <c r="B35" s="6" t="s">
        <v>36</v>
      </c>
      <c r="C35" s="7">
        <f>[1]REKAPITULASI!R6</f>
        <v>0</v>
      </c>
      <c r="D35" s="7">
        <f>[1]REKAPITULASI!S6</f>
        <v>0</v>
      </c>
      <c r="E35" s="7">
        <f t="shared" si="1"/>
        <v>0</v>
      </c>
    </row>
    <row r="36" spans="1:5" ht="15.5" x14ac:dyDescent="0.35">
      <c r="A36" s="13">
        <v>11</v>
      </c>
      <c r="B36" s="6" t="s">
        <v>37</v>
      </c>
      <c r="C36" s="7">
        <f>[1]REKAPITULASI!T6</f>
        <v>0</v>
      </c>
      <c r="D36" s="7">
        <f>[1]REKAPITULASI!U6</f>
        <v>0</v>
      </c>
      <c r="E36" s="7">
        <f t="shared" si="1"/>
        <v>0</v>
      </c>
    </row>
    <row r="37" spans="1:5" ht="15.5" x14ac:dyDescent="0.35">
      <c r="A37" s="13">
        <v>12</v>
      </c>
      <c r="B37" s="6" t="s">
        <v>38</v>
      </c>
      <c r="C37" s="7">
        <f>[1]REKAPITULASI!V6</f>
        <v>0</v>
      </c>
      <c r="D37" s="7">
        <f>[1]REKAPITULASI!W6</f>
        <v>0</v>
      </c>
      <c r="E37" s="7">
        <f t="shared" si="1"/>
        <v>0</v>
      </c>
    </row>
    <row r="38" spans="1:5" ht="15.5" x14ac:dyDescent="0.35">
      <c r="A38" s="13">
        <v>13</v>
      </c>
      <c r="B38" s="6" t="s">
        <v>39</v>
      </c>
      <c r="C38" s="7">
        <f>[1]REKAPITULASI!X6</f>
        <v>0</v>
      </c>
      <c r="D38" s="7">
        <f>[1]REKAPITULASI!Y6</f>
        <v>0</v>
      </c>
      <c r="E38" s="7">
        <f t="shared" si="1"/>
        <v>0</v>
      </c>
    </row>
    <row r="39" spans="1:5" ht="15.5" x14ac:dyDescent="0.35">
      <c r="A39" s="13">
        <v>14</v>
      </c>
      <c r="B39" s="6" t="s">
        <v>40</v>
      </c>
      <c r="C39" s="7">
        <f>[1]REKAPITULASI!AB6</f>
        <v>0</v>
      </c>
      <c r="D39" s="7">
        <f>[1]REKAPITULASI!AC6</f>
        <v>0</v>
      </c>
      <c r="E39" s="7">
        <f t="shared" si="1"/>
        <v>0</v>
      </c>
    </row>
    <row r="40" spans="1:5" x14ac:dyDescent="0.35">
      <c r="A40" s="10" t="s">
        <v>41</v>
      </c>
      <c r="B40" s="11"/>
      <c r="C40" s="11"/>
      <c r="D40" s="11"/>
      <c r="E40" s="12"/>
    </row>
    <row r="41" spans="1:5" ht="15.5" x14ac:dyDescent="0.35">
      <c r="A41" s="13">
        <v>1</v>
      </c>
      <c r="B41" s="6" t="s">
        <v>42</v>
      </c>
      <c r="C41" s="8" t="s">
        <v>18</v>
      </c>
      <c r="D41" s="8" t="s">
        <v>18</v>
      </c>
      <c r="E41" s="7">
        <f>[1]REKAPITULASI!AU6</f>
        <v>1</v>
      </c>
    </row>
    <row r="42" spans="1:5" ht="15.5" x14ac:dyDescent="0.35">
      <c r="A42" s="13">
        <v>2</v>
      </c>
      <c r="B42" s="6" t="s">
        <v>43</v>
      </c>
      <c r="C42" s="8" t="s">
        <v>18</v>
      </c>
      <c r="D42" s="8" t="s">
        <v>18</v>
      </c>
      <c r="E42" s="7">
        <f>[1]REKAPITULASI!AV6</f>
        <v>0</v>
      </c>
    </row>
    <row r="43" spans="1:5" ht="15.5" x14ac:dyDescent="0.35">
      <c r="A43" s="13">
        <v>3</v>
      </c>
      <c r="B43" s="6" t="s">
        <v>44</v>
      </c>
      <c r="C43" s="8" t="s">
        <v>18</v>
      </c>
      <c r="D43" s="8" t="s">
        <v>18</v>
      </c>
      <c r="E43" s="7">
        <f>[1]REKAPITULASI!AW6</f>
        <v>15</v>
      </c>
    </row>
    <row r="44" spans="1:5" ht="15.5" x14ac:dyDescent="0.35">
      <c r="A44" s="13">
        <v>4</v>
      </c>
      <c r="B44" s="6" t="s">
        <v>45</v>
      </c>
      <c r="C44" s="8" t="s">
        <v>18</v>
      </c>
      <c r="D44" s="8" t="s">
        <v>18</v>
      </c>
      <c r="E44" s="7">
        <f>[1]REKAPITULASI!AX6</f>
        <v>4</v>
      </c>
    </row>
    <row r="45" spans="1:5" ht="15.5" x14ac:dyDescent="0.35">
      <c r="A45" s="9">
        <v>5</v>
      </c>
      <c r="B45" s="14" t="s">
        <v>46</v>
      </c>
      <c r="C45" s="8" t="s">
        <v>18</v>
      </c>
      <c r="D45" s="8" t="s">
        <v>18</v>
      </c>
      <c r="E45" s="7">
        <f>[1]REKAPITULASI!AY6</f>
        <v>1</v>
      </c>
    </row>
    <row r="46" spans="1:5" ht="15" x14ac:dyDescent="0.35">
      <c r="A46" s="15" t="s">
        <v>47</v>
      </c>
      <c r="B46" s="16"/>
      <c r="C46" s="4">
        <f>[1]REKAPITULASI!AD6+[1]REKAPITULASI!AF6+[1]REKAPITULASI!AH6</f>
        <v>964</v>
      </c>
      <c r="D46" s="4">
        <f>[1]REKAPITULASI!AE6+[1]REKAPITULASI!AG6+[1]REKAPITULASI!AI6</f>
        <v>1549</v>
      </c>
      <c r="E46" s="4">
        <f>C46+D46</f>
        <v>2513</v>
      </c>
    </row>
  </sheetData>
  <mergeCells count="5">
    <mergeCell ref="A1:E1"/>
    <mergeCell ref="A2:E2"/>
    <mergeCell ref="A25:E25"/>
    <mergeCell ref="A40:E40"/>
    <mergeCell ref="A46:B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kurnia</dc:creator>
  <cp:lastModifiedBy>annisa kurnia</cp:lastModifiedBy>
  <dcterms:created xsi:type="dcterms:W3CDTF">2025-01-08T21:30:07Z</dcterms:created>
  <dcterms:modified xsi:type="dcterms:W3CDTF">2025-01-08T22:26:33Z</dcterms:modified>
</cp:coreProperties>
</file>