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K" sheetId="1" r:id="rId4"/>
  </sheets>
  <definedNames/>
  <calcPr/>
  <extLst>
    <ext uri="GoogleSheetsCustomDataVersion2">
      <go:sheetsCustomData xmlns:go="http://customooxmlschemas.google.com/" r:id="rId5" roundtripDataChecksum="ccVYKYM9xS9lymakFqkP88kwdWVwjrvYTUvaiWcdbuI="/>
    </ext>
  </extLst>
</workbook>
</file>

<file path=xl/sharedStrings.xml><?xml version="1.0" encoding="utf-8"?>
<sst xmlns="http://schemas.openxmlformats.org/spreadsheetml/2006/main" count="38" uniqueCount="25">
  <si>
    <t>LAPORAN LB3 BAYI DILAKUKAN SKH</t>
  </si>
  <si>
    <t>PUSKESMAS MOJOLANGU</t>
  </si>
  <si>
    <t>TAHUN 2025</t>
  </si>
  <si>
    <t>BULAN</t>
  </si>
  <si>
    <t>WILAYAH KELURAHAN</t>
  </si>
  <si>
    <t>MOJOLANGU</t>
  </si>
  <si>
    <t>TUNJUNGSEKAR</t>
  </si>
  <si>
    <t>TASIKMADU</t>
  </si>
  <si>
    <t>TUNGGULWULUNG</t>
  </si>
  <si>
    <t>TOTAL</t>
  </si>
  <si>
    <t>LAHIR HIDUP</t>
  </si>
  <si>
    <t>DI SHK</t>
  </si>
  <si>
    <t>%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</si>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</sst>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/>
    <font>
      <color theme="1"/>
      <name val="Aptos Narrow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505050"/>
      </left>
      <right style="thin">
        <color rgb="FF505050"/>
      </right>
      <top style="thin">
        <color rgb="FF505050"/>
      </top>
    </border>
    <border>
      <left style="thin">
        <color rgb="FF505050"/>
      </left>
      <top style="thin">
        <color rgb="FF505050"/>
      </top>
      <bottom style="thin">
        <color rgb="FF505050"/>
      </bottom>
    </border>
    <border>
      <top style="thin">
        <color rgb="FF505050"/>
      </top>
      <bottom style="thin">
        <color rgb="FF505050"/>
      </bottom>
    </border>
    <border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readingOrder="1" shrinkToFit="0" vertical="center" wrapText="1"/>
    </xf>
    <xf borderId="6" fillId="0" fontId="2" numFmtId="0" xfId="0" applyAlignment="1" applyBorder="1" applyFont="1">
      <alignment horizontal="center" readingOrder="1" shrinkToFit="0" vertical="center" wrapText="1"/>
    </xf>
    <xf borderId="0" fillId="0" fontId="4" numFmtId="0" xfId="0" applyAlignment="1" applyFont="1">
      <alignment horizontal="center" vertical="center"/>
    </xf>
    <xf borderId="6" fillId="0" fontId="2" numFmtId="0" xfId="0" applyAlignment="1" applyBorder="1" applyFont="1">
      <alignment horizontal="left" readingOrder="1" shrinkToFit="0" wrapText="1"/>
    </xf>
    <xf borderId="6" fillId="0" fontId="2" numFmtId="0" xfId="0" applyAlignment="1" applyBorder="1" applyFont="1">
      <alignment horizontal="center" readingOrder="1" shrinkToFit="0" wrapText="1"/>
    </xf>
    <xf borderId="7" fillId="0" fontId="2" numFmtId="10" xfId="0" applyAlignment="1" applyBorder="1" applyFont="1" applyNumberFormat="1">
      <alignment horizontal="center" readingOrder="1" shrinkToFit="0" wrapText="1"/>
    </xf>
    <xf borderId="8" fillId="0" fontId="2" numFmtId="0" xfId="0" applyAlignment="1" applyBorder="1" applyFont="1">
      <alignment horizontal="left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8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left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7" fillId="0" fontId="2" numFmtId="0" xfId="0" applyAlignment="1" applyBorder="1" applyFont="1">
      <alignment horizontal="center" readingOrder="1" shrinkToFit="0" wrapText="1"/>
    </xf>
    <xf borderId="9" fillId="0" fontId="2" numFmtId="0" xfId="0" applyAlignment="1" applyBorder="1" applyFont="1">
      <alignment horizontal="left" readingOrder="1" shrinkToFit="0" wrapText="1"/>
    </xf>
    <xf borderId="9" fillId="0" fontId="2" numFmtId="0" xfId="0" applyAlignment="1" applyBorder="1" applyFont="1">
      <alignment horizontal="center" readingOrder="1" shrinkToFit="0" wrapText="1"/>
    </xf>
    <xf borderId="9" fillId="0" fontId="2" numFmtId="10" xfId="0" applyAlignment="1" applyBorder="1" applyFont="1" applyNumberFormat="1">
      <alignment horizontal="center" readingOrder="1" shrinkToFit="0" wrapText="1"/>
    </xf>
    <xf borderId="1" fillId="0" fontId="2" numFmtId="0" xfId="0" applyAlignment="1" applyBorder="1" applyFont="1">
      <alignment horizontal="center" readingOrder="1" shrinkToFit="0" wrapText="1"/>
    </xf>
    <xf borderId="7" fillId="0" fontId="4" numFmtId="0" xfId="0" applyBorder="1" applyFont="1"/>
    <xf borderId="7" fillId="0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63"/>
    <col customWidth="1" min="2" max="4" width="9.0"/>
    <col customWidth="1" min="5" max="5" width="8.88"/>
    <col customWidth="1" min="6" max="7" width="9.0"/>
    <col customWidth="1" min="8" max="13" width="8.75"/>
    <col customWidth="1" min="14" max="29" width="8.63"/>
  </cols>
  <sheetData>
    <row r="1">
      <c r="A1" s="1" t="s">
        <v>0</v>
      </c>
    </row>
    <row r="2">
      <c r="A2" s="2" t="s">
        <v>1</v>
      </c>
    </row>
    <row r="3">
      <c r="A3" s="2" t="s">
        <v>2</v>
      </c>
    </row>
    <row r="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5.0" customHeight="1">
      <c r="A5" s="4" t="s">
        <v>3</v>
      </c>
      <c r="B5" s="5" t="s">
        <v>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</row>
    <row r="6">
      <c r="A6" s="8"/>
      <c r="B6" s="5" t="s">
        <v>5</v>
      </c>
      <c r="C6" s="6"/>
      <c r="D6" s="7"/>
      <c r="E6" s="5" t="s">
        <v>6</v>
      </c>
      <c r="F6" s="6"/>
      <c r="G6" s="7"/>
      <c r="H6" s="5" t="s">
        <v>7</v>
      </c>
      <c r="I6" s="6"/>
      <c r="J6" s="7"/>
      <c r="K6" s="5" t="s">
        <v>8</v>
      </c>
      <c r="L6" s="6"/>
      <c r="M6" s="7"/>
      <c r="N6" s="5" t="s">
        <v>9</v>
      </c>
      <c r="O6" s="6"/>
      <c r="P6" s="7"/>
    </row>
    <row r="7">
      <c r="A7" s="9"/>
      <c r="B7" s="9" t="s">
        <v>10</v>
      </c>
      <c r="C7" s="10" t="s">
        <v>11</v>
      </c>
      <c r="D7" s="9" t="s">
        <v>12</v>
      </c>
      <c r="E7" s="9" t="s">
        <v>10</v>
      </c>
      <c r="F7" s="10" t="s">
        <v>11</v>
      </c>
      <c r="G7" s="9" t="s">
        <v>12</v>
      </c>
      <c r="H7" s="9" t="s">
        <v>10</v>
      </c>
      <c r="I7" s="10" t="s">
        <v>11</v>
      </c>
      <c r="J7" s="9" t="s">
        <v>12</v>
      </c>
      <c r="K7" s="9" t="s">
        <v>10</v>
      </c>
      <c r="L7" s="10" t="s">
        <v>11</v>
      </c>
      <c r="M7" s="9" t="s">
        <v>12</v>
      </c>
      <c r="N7" s="9" t="s">
        <v>10</v>
      </c>
      <c r="O7" s="10" t="s">
        <v>11</v>
      </c>
      <c r="P7" s="9" t="s">
        <v>12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</row>
    <row r="8">
      <c r="A8" s="12" t="s">
        <v>13</v>
      </c>
      <c r="B8" s="13">
        <v>27.0</v>
      </c>
      <c r="C8" s="13">
        <v>27.0</v>
      </c>
      <c r="D8" s="14">
        <f t="shared" ref="D8:D20" si="2">C8/B8</f>
        <v>1</v>
      </c>
      <c r="E8" s="13">
        <v>17.0</v>
      </c>
      <c r="F8" s="13">
        <v>17.0</v>
      </c>
      <c r="G8" s="14">
        <f t="shared" ref="G8:G20" si="3">F8/E8</f>
        <v>1</v>
      </c>
      <c r="H8" s="13">
        <v>13.0</v>
      </c>
      <c r="I8" s="13">
        <v>13.0</v>
      </c>
      <c r="J8" s="14">
        <f t="shared" ref="J8:J20" si="4">I8/H8</f>
        <v>1</v>
      </c>
      <c r="K8" s="13">
        <v>10.0</v>
      </c>
      <c r="L8" s="13">
        <v>10.0</v>
      </c>
      <c r="M8" s="14">
        <f t="shared" ref="M8:M20" si="5">L8/K8</f>
        <v>1</v>
      </c>
      <c r="N8" s="13">
        <f t="shared" ref="N8:O8" si="1">B8+E8+H8+K8</f>
        <v>67</v>
      </c>
      <c r="O8" s="13">
        <f t="shared" si="1"/>
        <v>67</v>
      </c>
      <c r="P8" s="14">
        <f t="shared" ref="P8:P20" si="7">O8/N8</f>
        <v>1</v>
      </c>
    </row>
    <row r="9">
      <c r="A9" s="15" t="s">
        <v>14</v>
      </c>
      <c r="B9" s="16">
        <v>25.0</v>
      </c>
      <c r="C9" s="16">
        <v>25.0</v>
      </c>
      <c r="D9" s="14">
        <f t="shared" si="2"/>
        <v>1</v>
      </c>
      <c r="E9" s="16">
        <v>12.0</v>
      </c>
      <c r="F9" s="17">
        <v>0.0</v>
      </c>
      <c r="G9" s="14">
        <f t="shared" si="3"/>
        <v>0</v>
      </c>
      <c r="H9" s="16">
        <v>11.0</v>
      </c>
      <c r="I9" s="16">
        <v>11.0</v>
      </c>
      <c r="J9" s="14">
        <f t="shared" si="4"/>
        <v>1</v>
      </c>
      <c r="K9" s="16">
        <v>8.0</v>
      </c>
      <c r="L9" s="16">
        <v>8.0</v>
      </c>
      <c r="M9" s="14">
        <f t="shared" si="5"/>
        <v>1</v>
      </c>
      <c r="N9" s="13">
        <f t="shared" ref="N9:O9" si="6">B9+E9+H9+K9</f>
        <v>56</v>
      </c>
      <c r="O9" s="13">
        <f t="shared" si="6"/>
        <v>44</v>
      </c>
      <c r="P9" s="14">
        <f t="shared" si="7"/>
        <v>0.7857142857</v>
      </c>
    </row>
    <row r="10">
      <c r="A10" s="18" t="s">
        <v>15</v>
      </c>
      <c r="B10" s="19">
        <v>18.0</v>
      </c>
      <c r="C10" s="19">
        <v>18.0</v>
      </c>
      <c r="D10" s="14">
        <f t="shared" si="2"/>
        <v>1</v>
      </c>
      <c r="E10" s="19">
        <v>26.0</v>
      </c>
      <c r="F10" s="19">
        <v>26.0</v>
      </c>
      <c r="G10" s="14">
        <f t="shared" si="3"/>
        <v>1</v>
      </c>
      <c r="H10" s="19">
        <v>10.0</v>
      </c>
      <c r="I10" s="20">
        <v>0.0</v>
      </c>
      <c r="J10" s="14">
        <f t="shared" si="4"/>
        <v>0</v>
      </c>
      <c r="K10" s="19">
        <v>9.0</v>
      </c>
      <c r="L10" s="19">
        <v>9.0</v>
      </c>
      <c r="M10" s="14">
        <f t="shared" si="5"/>
        <v>1</v>
      </c>
      <c r="N10" s="13">
        <f t="shared" ref="N10:O10" si="8">B10+E10+H10+K10</f>
        <v>63</v>
      </c>
      <c r="O10" s="13">
        <f t="shared" si="8"/>
        <v>53</v>
      </c>
      <c r="P10" s="14">
        <f t="shared" si="7"/>
        <v>0.8412698413</v>
      </c>
    </row>
    <row r="11">
      <c r="A11" s="18" t="s">
        <v>16</v>
      </c>
      <c r="B11" s="19">
        <v>26.0</v>
      </c>
      <c r="C11" s="19">
        <v>26.0</v>
      </c>
      <c r="D11" s="14">
        <f t="shared" si="2"/>
        <v>1</v>
      </c>
      <c r="E11" s="19">
        <v>16.0</v>
      </c>
      <c r="F11" s="19">
        <v>16.0</v>
      </c>
      <c r="G11" s="14">
        <f t="shared" si="3"/>
        <v>1</v>
      </c>
      <c r="H11" s="19">
        <v>9.0</v>
      </c>
      <c r="I11" s="19">
        <v>9.0</v>
      </c>
      <c r="J11" s="14">
        <f t="shared" si="4"/>
        <v>1</v>
      </c>
      <c r="K11" s="19">
        <v>10.0</v>
      </c>
      <c r="L11" s="19">
        <v>10.0</v>
      </c>
      <c r="M11" s="14">
        <f t="shared" si="5"/>
        <v>1</v>
      </c>
      <c r="N11" s="13">
        <f t="shared" ref="N11:O11" si="9">B11+E11+H11+K11</f>
        <v>61</v>
      </c>
      <c r="O11" s="13">
        <f t="shared" si="9"/>
        <v>61</v>
      </c>
      <c r="P11" s="14">
        <f t="shared" si="7"/>
        <v>1</v>
      </c>
    </row>
    <row r="12">
      <c r="A12" s="18" t="s">
        <v>17</v>
      </c>
      <c r="B12" s="19">
        <v>25.0</v>
      </c>
      <c r="C12" s="19">
        <v>25.0</v>
      </c>
      <c r="D12" s="14">
        <f t="shared" si="2"/>
        <v>1</v>
      </c>
      <c r="E12" s="19">
        <v>20.0</v>
      </c>
      <c r="F12" s="19">
        <v>20.0</v>
      </c>
      <c r="G12" s="14">
        <f t="shared" si="3"/>
        <v>1</v>
      </c>
      <c r="H12" s="19">
        <v>9.0</v>
      </c>
      <c r="I12" s="19">
        <v>9.0</v>
      </c>
      <c r="J12" s="14">
        <f t="shared" si="4"/>
        <v>1</v>
      </c>
      <c r="K12" s="19">
        <v>13.0</v>
      </c>
      <c r="L12" s="19">
        <v>13.0</v>
      </c>
      <c r="M12" s="14">
        <f t="shared" si="5"/>
        <v>1</v>
      </c>
      <c r="N12" s="13">
        <f t="shared" ref="N12:O12" si="10">B12+E12+H12+K12</f>
        <v>67</v>
      </c>
      <c r="O12" s="13">
        <f t="shared" si="10"/>
        <v>67</v>
      </c>
      <c r="P12" s="14">
        <f t="shared" si="7"/>
        <v>1</v>
      </c>
    </row>
    <row r="13">
      <c r="A13" s="18" t="s">
        <v>18</v>
      </c>
      <c r="B13" s="19">
        <v>26.0</v>
      </c>
      <c r="C13" s="19">
        <v>26.0</v>
      </c>
      <c r="D13" s="14">
        <f t="shared" si="2"/>
        <v>1</v>
      </c>
      <c r="E13" s="19">
        <v>20.0</v>
      </c>
      <c r="F13" s="19">
        <v>20.0</v>
      </c>
      <c r="G13" s="14">
        <f t="shared" si="3"/>
        <v>1</v>
      </c>
      <c r="H13" s="19">
        <v>12.0</v>
      </c>
      <c r="I13" s="19">
        <v>12.0</v>
      </c>
      <c r="J13" s="14">
        <f t="shared" si="4"/>
        <v>1</v>
      </c>
      <c r="K13" s="19">
        <v>10.0</v>
      </c>
      <c r="L13" s="19">
        <v>10.0</v>
      </c>
      <c r="M13" s="14">
        <f t="shared" si="5"/>
        <v>1</v>
      </c>
      <c r="N13" s="13">
        <f t="shared" ref="N13:O13" si="11">B13+E13+H13+K13</f>
        <v>68</v>
      </c>
      <c r="O13" s="13">
        <f t="shared" si="11"/>
        <v>68</v>
      </c>
      <c r="P13" s="14">
        <f t="shared" si="7"/>
        <v>1</v>
      </c>
    </row>
    <row r="14">
      <c r="A14" s="18" t="s">
        <v>19</v>
      </c>
      <c r="B14" s="19">
        <v>24.0</v>
      </c>
      <c r="C14" s="19">
        <v>24.0</v>
      </c>
      <c r="D14" s="14">
        <f t="shared" si="2"/>
        <v>1</v>
      </c>
      <c r="E14" s="19">
        <v>17.0</v>
      </c>
      <c r="F14" s="19">
        <v>17.0</v>
      </c>
      <c r="G14" s="14">
        <f t="shared" si="3"/>
        <v>1</v>
      </c>
      <c r="H14" s="19">
        <v>12.0</v>
      </c>
      <c r="I14" s="19">
        <v>12.0</v>
      </c>
      <c r="J14" s="14">
        <f t="shared" si="4"/>
        <v>1</v>
      </c>
      <c r="K14" s="19">
        <v>11.0</v>
      </c>
      <c r="L14" s="19">
        <v>11.0</v>
      </c>
      <c r="M14" s="14">
        <f t="shared" si="5"/>
        <v>1</v>
      </c>
      <c r="N14" s="13">
        <f t="shared" ref="N14:O14" si="12">B14+E14+H14+K14</f>
        <v>64</v>
      </c>
      <c r="O14" s="13">
        <f t="shared" si="12"/>
        <v>64</v>
      </c>
      <c r="P14" s="14">
        <f t="shared" si="7"/>
        <v>1</v>
      </c>
    </row>
    <row r="15">
      <c r="A15" s="18" t="s">
        <v>20</v>
      </c>
      <c r="B15" s="19">
        <v>26.0</v>
      </c>
      <c r="C15" s="19">
        <v>26.0</v>
      </c>
      <c r="D15" s="14">
        <f t="shared" si="2"/>
        <v>1</v>
      </c>
      <c r="E15" s="19">
        <v>17.0</v>
      </c>
      <c r="F15" s="19">
        <v>17.0</v>
      </c>
      <c r="G15" s="14">
        <f t="shared" si="3"/>
        <v>1</v>
      </c>
      <c r="H15" s="19">
        <v>10.0</v>
      </c>
      <c r="I15" s="19">
        <v>10.0</v>
      </c>
      <c r="J15" s="14">
        <f t="shared" si="4"/>
        <v>1</v>
      </c>
      <c r="K15" s="19">
        <v>12.0</v>
      </c>
      <c r="L15" s="19">
        <v>12.0</v>
      </c>
      <c r="M15" s="14">
        <f t="shared" si="5"/>
        <v>1</v>
      </c>
      <c r="N15" s="13">
        <f t="shared" ref="N15:O15" si="13">B15+E15+H15+K15</f>
        <v>65</v>
      </c>
      <c r="O15" s="13">
        <f t="shared" si="13"/>
        <v>65</v>
      </c>
      <c r="P15" s="14">
        <f t="shared" si="7"/>
        <v>1</v>
      </c>
    </row>
    <row r="16">
      <c r="A16" s="18" t="s">
        <v>21</v>
      </c>
      <c r="B16" s="19">
        <v>33.0</v>
      </c>
      <c r="C16" s="19">
        <v>33.0</v>
      </c>
      <c r="D16" s="14">
        <f t="shared" si="2"/>
        <v>1</v>
      </c>
      <c r="E16" s="19">
        <v>30.0</v>
      </c>
      <c r="F16" s="19">
        <v>30.0</v>
      </c>
      <c r="G16" s="14">
        <f t="shared" si="3"/>
        <v>1</v>
      </c>
      <c r="H16" s="19">
        <v>10.0</v>
      </c>
      <c r="I16" s="19">
        <v>10.0</v>
      </c>
      <c r="J16" s="14">
        <f t="shared" si="4"/>
        <v>1</v>
      </c>
      <c r="K16" s="19">
        <v>13.0</v>
      </c>
      <c r="L16" s="19">
        <v>13.0</v>
      </c>
      <c r="M16" s="14">
        <f t="shared" si="5"/>
        <v>1</v>
      </c>
      <c r="N16" s="13">
        <f t="shared" ref="N16:O16" si="14">B16+E16+H16+K16</f>
        <v>86</v>
      </c>
      <c r="O16" s="13">
        <f t="shared" si="14"/>
        <v>86</v>
      </c>
      <c r="P16" s="14">
        <f t="shared" si="7"/>
        <v>1</v>
      </c>
    </row>
    <row r="17">
      <c r="A17" s="18" t="s">
        <v>22</v>
      </c>
      <c r="B17" s="19">
        <v>26.0</v>
      </c>
      <c r="C17" s="19">
        <v>26.0</v>
      </c>
      <c r="D17" s="14">
        <f t="shared" si="2"/>
        <v>1</v>
      </c>
      <c r="E17" s="19">
        <v>24.0</v>
      </c>
      <c r="F17" s="19">
        <v>24.0</v>
      </c>
      <c r="G17" s="14">
        <f t="shared" si="3"/>
        <v>1</v>
      </c>
      <c r="H17" s="19">
        <v>5.0</v>
      </c>
      <c r="I17" s="19">
        <v>5.0</v>
      </c>
      <c r="J17" s="14">
        <f t="shared" si="4"/>
        <v>1</v>
      </c>
      <c r="K17" s="19">
        <v>10.0</v>
      </c>
      <c r="L17" s="19">
        <v>10.0</v>
      </c>
      <c r="M17" s="14">
        <f t="shared" si="5"/>
        <v>1</v>
      </c>
      <c r="N17" s="13">
        <f t="shared" ref="N17:O17" si="15">B17+E17+H17+K17</f>
        <v>65</v>
      </c>
      <c r="O17" s="13">
        <f t="shared" si="15"/>
        <v>65</v>
      </c>
      <c r="P17" s="14">
        <f t="shared" si="7"/>
        <v>1</v>
      </c>
    </row>
    <row r="18">
      <c r="A18" s="18" t="s">
        <v>23</v>
      </c>
      <c r="B18" s="19">
        <v>20.0</v>
      </c>
      <c r="C18" s="19">
        <v>20.0</v>
      </c>
      <c r="D18" s="14">
        <f t="shared" si="2"/>
        <v>1</v>
      </c>
      <c r="E18" s="19">
        <v>19.0</v>
      </c>
      <c r="F18" s="19">
        <v>19.0</v>
      </c>
      <c r="G18" s="14">
        <f t="shared" si="3"/>
        <v>1</v>
      </c>
      <c r="H18" s="19">
        <v>8.0</v>
      </c>
      <c r="I18" s="19">
        <v>8.0</v>
      </c>
      <c r="J18" s="14">
        <f t="shared" si="4"/>
        <v>1</v>
      </c>
      <c r="K18" s="19">
        <v>11.0</v>
      </c>
      <c r="L18" s="19">
        <v>11.0</v>
      </c>
      <c r="M18" s="14">
        <f t="shared" si="5"/>
        <v>1</v>
      </c>
      <c r="N18" s="13">
        <f t="shared" ref="N18:O18" si="16">B18+E18+H18+K18</f>
        <v>58</v>
      </c>
      <c r="O18" s="13">
        <f t="shared" si="16"/>
        <v>58</v>
      </c>
      <c r="P18" s="14">
        <f t="shared" si="7"/>
        <v>1</v>
      </c>
    </row>
    <row r="19">
      <c r="A19" s="21" t="s">
        <v>24</v>
      </c>
      <c r="B19" s="22">
        <v>22.0</v>
      </c>
      <c r="C19" s="22">
        <v>22.0</v>
      </c>
      <c r="D19" s="23">
        <f t="shared" si="2"/>
        <v>1</v>
      </c>
      <c r="E19" s="22">
        <v>12.0</v>
      </c>
      <c r="F19" s="22">
        <v>12.0</v>
      </c>
      <c r="G19" s="23">
        <f t="shared" si="3"/>
        <v>1</v>
      </c>
      <c r="H19" s="22">
        <v>7.0</v>
      </c>
      <c r="I19" s="22">
        <v>7.0</v>
      </c>
      <c r="J19" s="23">
        <f t="shared" si="4"/>
        <v>1</v>
      </c>
      <c r="K19" s="22">
        <v>15.0</v>
      </c>
      <c r="L19" s="22">
        <v>15.0</v>
      </c>
      <c r="M19" s="23">
        <f t="shared" si="5"/>
        <v>1</v>
      </c>
      <c r="N19" s="24">
        <f t="shared" ref="N19:O19" si="17">B19+E19+H19+K19</f>
        <v>56</v>
      </c>
      <c r="O19" s="13">
        <f t="shared" si="17"/>
        <v>56</v>
      </c>
      <c r="P19" s="23">
        <f t="shared" si="7"/>
        <v>1</v>
      </c>
    </row>
    <row r="20">
      <c r="A20" s="25" t="s">
        <v>9</v>
      </c>
      <c r="B20" s="26">
        <f t="shared" ref="B20:C20" si="18">sum(B8:B19)</f>
        <v>298</v>
      </c>
      <c r="C20" s="26">
        <f t="shared" si="18"/>
        <v>298</v>
      </c>
      <c r="D20" s="14">
        <f t="shared" si="2"/>
        <v>1</v>
      </c>
      <c r="E20" s="26">
        <f t="shared" ref="E20:F20" si="19">sum(E8:E19)</f>
        <v>230</v>
      </c>
      <c r="F20" s="26">
        <f t="shared" si="19"/>
        <v>218</v>
      </c>
      <c r="G20" s="14">
        <f t="shared" si="3"/>
        <v>0.947826087</v>
      </c>
      <c r="H20" s="26">
        <f t="shared" ref="H20:I20" si="20">sum(H8:H19)</f>
        <v>116</v>
      </c>
      <c r="I20" s="26">
        <f t="shared" si="20"/>
        <v>106</v>
      </c>
      <c r="J20" s="14">
        <f t="shared" si="4"/>
        <v>0.9137931034</v>
      </c>
      <c r="K20" s="26">
        <f t="shared" ref="K20:L20" si="21">sum(K8:K19)</f>
        <v>132</v>
      </c>
      <c r="L20" s="26">
        <f t="shared" si="21"/>
        <v>132</v>
      </c>
      <c r="M20" s="14">
        <f t="shared" si="5"/>
        <v>1</v>
      </c>
      <c r="N20" s="26">
        <f t="shared" ref="N20:O20" si="22">sum(N8:N19)</f>
        <v>776</v>
      </c>
      <c r="O20" s="26">
        <f t="shared" si="22"/>
        <v>754</v>
      </c>
      <c r="P20" s="14">
        <f t="shared" si="7"/>
        <v>0.9716494845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H6:J6"/>
    <mergeCell ref="K6:M6"/>
    <mergeCell ref="A1:P1"/>
    <mergeCell ref="A2:P2"/>
    <mergeCell ref="A3:P3"/>
    <mergeCell ref="A5:A6"/>
    <mergeCell ref="B5:P5"/>
    <mergeCell ref="B6:D6"/>
    <mergeCell ref="E6:G6"/>
    <mergeCell ref="N6:P6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