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9075" windowHeight="814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9" i="1"/>
  <c r="G18" i="1"/>
  <c r="G17" i="1"/>
  <c r="G16" i="1"/>
  <c r="G13" i="1"/>
  <c r="G12" i="1"/>
  <c r="G11" i="1"/>
  <c r="G10" i="1"/>
  <c r="G9" i="1"/>
  <c r="G8" i="1"/>
  <c r="G7" i="1"/>
  <c r="G26" i="1" l="1"/>
  <c r="G14" i="1"/>
</calcChain>
</file>

<file path=xl/sharedStrings.xml><?xml version="1.0" encoding="utf-8"?>
<sst xmlns="http://schemas.openxmlformats.org/spreadsheetml/2006/main" count="126" uniqueCount="64">
  <si>
    <t>No</t>
  </si>
  <si>
    <t>Permasalahan</t>
  </si>
  <si>
    <t>Uraian Usulan</t>
  </si>
  <si>
    <t>Volume</t>
  </si>
  <si>
    <t>Satuan</t>
  </si>
  <si>
    <t>Harga per satuan</t>
  </si>
  <si>
    <t>Total Biaya</t>
  </si>
  <si>
    <t>Kelompok Sasaran</t>
  </si>
  <si>
    <t>Lokasi</t>
  </si>
  <si>
    <t>Kegiatan</t>
  </si>
  <si>
    <t>Keterangan</t>
  </si>
  <si>
    <t xml:space="preserve">Fisik </t>
  </si>
  <si>
    <t>Non Fisik</t>
  </si>
  <si>
    <t>Pelatihan</t>
  </si>
  <si>
    <t>Kamus Usulan</t>
  </si>
  <si>
    <t>tidak doble Musren</t>
  </si>
  <si>
    <t>tidak double Pokir</t>
  </si>
  <si>
    <t xml:space="preserve">Kegiatan Fisik </t>
  </si>
  <si>
    <t>m</t>
  </si>
  <si>
    <t>RT 01</t>
  </si>
  <si>
    <t>v</t>
  </si>
  <si>
    <t>RT 02</t>
  </si>
  <si>
    <t>RT 03</t>
  </si>
  <si>
    <t>m2</t>
  </si>
  <si>
    <t>RT 04</t>
  </si>
  <si>
    <t>Rabat beton</t>
  </si>
  <si>
    <t>Total</t>
  </si>
  <si>
    <t xml:space="preserve">Kegiatan Non Fisik </t>
  </si>
  <si>
    <t>unit</t>
  </si>
  <si>
    <t>RW. 02</t>
  </si>
  <si>
    <t>Rehabilitasi</t>
  </si>
  <si>
    <t xml:space="preserve">Pembangunan/Rehabilitasi Drainase Pipa PVC 8"
</t>
  </si>
  <si>
    <t>Jl. Bulu Tangkis RT 01 RW 02</t>
  </si>
  <si>
    <t>jalan banyak yang rusak</t>
  </si>
  <si>
    <t>Paving 3 Dimensi k300</t>
  </si>
  <si>
    <t>Jl. Bulutangkis RT 02 RW 02</t>
  </si>
  <si>
    <t>belum ada drainase</t>
  </si>
  <si>
    <t>Pembangunan/Rehabilitasi drainase pipa PVC 6"</t>
  </si>
  <si>
    <t>Jalan Rusak</t>
  </si>
  <si>
    <t>Pembangunan/Rehabilitasi drainase pipa PVC 8"</t>
  </si>
  <si>
    <t>Jl. Bulutangkis RT 03 RW 02</t>
  </si>
  <si>
    <t>Paving lama rusak dan licin</t>
  </si>
  <si>
    <t xml:space="preserve">Pavingisasi Tanpa Kerb K250 </t>
  </si>
  <si>
    <t>Jl. Bulutangkis RT 04 RW 02</t>
  </si>
  <si>
    <t>Paving 3 Dimensi K250</t>
  </si>
  <si>
    <t>RT 05</t>
  </si>
  <si>
    <t>Jl. Bulutangkis RT 05 RW 02</t>
  </si>
  <si>
    <t>Kurangnya tong sampah di lingkungan</t>
  </si>
  <si>
    <t>Pengadaan Tong Sampah karet</t>
  </si>
  <si>
    <t>Pengadaan Tenda 4 x 6 meter</t>
  </si>
  <si>
    <t>pengadaan tenda kerucut 2 x2</t>
  </si>
  <si>
    <t>Kegiatan sosial (hajatan)</t>
  </si>
  <si>
    <t>Kegiatan pertemuan warga (sosial)</t>
  </si>
  <si>
    <t>Pengadaan kursi</t>
  </si>
  <si>
    <t>Meja lipat</t>
  </si>
  <si>
    <t>Pengadaan Tenda kerucut 4 x 6 meter</t>
  </si>
  <si>
    <t>RT 06</t>
  </si>
  <si>
    <t>RT 06 RW 02</t>
  </si>
  <si>
    <t>Pengadaan tong sampah karet</t>
  </si>
  <si>
    <t>Pengadaan meja lipat</t>
  </si>
  <si>
    <t xml:space="preserve">Pengadaan Tenda kerucut 3 x 3 </t>
  </si>
  <si>
    <t>Jl. Bulu Tangkis &amp; Jl. Atletik  RT 01 RW 02</t>
  </si>
  <si>
    <t>REKAPITULASI DAFTAR USULAN PROGRAM RT BERKELAS RW.002 tahun 2025 PELAKSANAAN TAHUN ANGGARAN 2026</t>
  </si>
  <si>
    <t>Kurangnya fasilitas untuk kegiatan warga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</si>
</sst>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164" fontId="3" fillId="0" borderId="0" xfId="1" applyFont="1"/>
    <xf numFmtId="164" fontId="3" fillId="0" borderId="0" xfId="1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164" fontId="2" fillId="3" borderId="1" xfId="1" applyFont="1" applyFill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164" fontId="3" fillId="0" borderId="0" xfId="1" applyFont="1" applyAlignment="1">
      <alignment vertical="top"/>
    </xf>
    <xf numFmtId="164" fontId="3" fillId="0" borderId="0" xfId="1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164" fontId="3" fillId="0" borderId="1" xfId="1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 wrapText="1"/>
    </xf>
    <xf numFmtId="164" fontId="3" fillId="0" borderId="1" xfId="1" applyNumberFormat="1" applyFont="1" applyFill="1" applyBorder="1" applyAlignment="1">
      <alignment vertical="top"/>
    </xf>
    <xf numFmtId="164" fontId="3" fillId="0" borderId="1" xfId="1" applyFont="1" applyFill="1" applyBorder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76200</xdr:colOff>
      <xdr:row>6</xdr:row>
      <xdr:rowOff>50800</xdr:rowOff>
    </xdr:from>
    <xdr:to>
      <xdr:col>15</xdr:col>
      <xdr:colOff>774700</xdr:colOff>
      <xdr:row>6</xdr:row>
      <xdr:rowOff>1219200</xdr:rowOff>
    </xdr:to>
    <xdr:pic>
      <xdr:nvPicPr>
        <xdr:cNvPr id="9" name="Picture 8" descr="D:\DOWNLOADS\WhatsApp Image 2025-11-18 at 20.31.26.jpe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10248900"/>
          <a:ext cx="698500" cy="1168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825500</xdr:colOff>
      <xdr:row>6</xdr:row>
      <xdr:rowOff>50800</xdr:rowOff>
    </xdr:from>
    <xdr:to>
      <xdr:col>15</xdr:col>
      <xdr:colOff>1574800</xdr:colOff>
      <xdr:row>6</xdr:row>
      <xdr:rowOff>1206500</xdr:rowOff>
    </xdr:to>
    <xdr:pic>
      <xdr:nvPicPr>
        <xdr:cNvPr id="10" name="Picture 9" descr="D:\DOWNLOADS\WhatsApp Image 2025-11-18 at 20.32.36.jpe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8500" y="10248900"/>
          <a:ext cx="749300" cy="1155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63500</xdr:colOff>
      <xdr:row>12</xdr:row>
      <xdr:rowOff>63500</xdr:rowOff>
    </xdr:from>
    <xdr:to>
      <xdr:col>15</xdr:col>
      <xdr:colOff>1574800</xdr:colOff>
      <xdr:row>12</xdr:row>
      <xdr:rowOff>1193800</xdr:rowOff>
    </xdr:to>
    <xdr:pic>
      <xdr:nvPicPr>
        <xdr:cNvPr id="13" name="Picture 12" descr="D:\DOWNLOADS\WhatsApp Image 2025-11-18 at 20.40.02.jpe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5100" y="17983200"/>
          <a:ext cx="1511300" cy="1130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63500</xdr:colOff>
      <xdr:row>7</xdr:row>
      <xdr:rowOff>50800</xdr:rowOff>
    </xdr:from>
    <xdr:to>
      <xdr:col>15</xdr:col>
      <xdr:colOff>1587500</xdr:colOff>
      <xdr:row>7</xdr:row>
      <xdr:rowOff>1219200</xdr:rowOff>
    </xdr:to>
    <xdr:pic>
      <xdr:nvPicPr>
        <xdr:cNvPr id="14" name="Picture 13" descr="D:\DOWNLOADS\WhatsApp Image 2025-11-20 at 09.36.35.jpe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0" y="11518900"/>
          <a:ext cx="1524000" cy="1168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889000</xdr:colOff>
      <xdr:row>8</xdr:row>
      <xdr:rowOff>63500</xdr:rowOff>
    </xdr:from>
    <xdr:to>
      <xdr:col>15</xdr:col>
      <xdr:colOff>1587500</xdr:colOff>
      <xdr:row>8</xdr:row>
      <xdr:rowOff>1231900</xdr:rowOff>
    </xdr:to>
    <xdr:pic>
      <xdr:nvPicPr>
        <xdr:cNvPr id="15" name="Picture 14" descr="D:\DOWNLOADS\WhatsApp Image 2025-11-20 at 09.37.08.jpe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0600" y="12903200"/>
          <a:ext cx="698500" cy="1168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50800</xdr:colOff>
      <xdr:row>9</xdr:row>
      <xdr:rowOff>50800</xdr:rowOff>
    </xdr:from>
    <xdr:to>
      <xdr:col>15</xdr:col>
      <xdr:colOff>1587500</xdr:colOff>
      <xdr:row>9</xdr:row>
      <xdr:rowOff>1206500</xdr:rowOff>
    </xdr:to>
    <xdr:pic>
      <xdr:nvPicPr>
        <xdr:cNvPr id="16" name="Picture 15" descr="D:\DOWNLOADS\WhatsApp Image 2025-11-20 at 09.40.01.jpeg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3800" y="14058900"/>
          <a:ext cx="1536700" cy="1155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50800</xdr:colOff>
      <xdr:row>8</xdr:row>
      <xdr:rowOff>63500</xdr:rowOff>
    </xdr:from>
    <xdr:to>
      <xdr:col>15</xdr:col>
      <xdr:colOff>800100</xdr:colOff>
      <xdr:row>8</xdr:row>
      <xdr:rowOff>1231900</xdr:rowOff>
    </xdr:to>
    <xdr:pic>
      <xdr:nvPicPr>
        <xdr:cNvPr id="66" name="Picture 65" descr="D:\DOWNLOADS\WhatsApp Image 2025-11-22 at 15.10.20.jpeg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12903200"/>
          <a:ext cx="749300" cy="1168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63500</xdr:colOff>
      <xdr:row>10</xdr:row>
      <xdr:rowOff>50800</xdr:rowOff>
    </xdr:from>
    <xdr:to>
      <xdr:col>15</xdr:col>
      <xdr:colOff>1574800</xdr:colOff>
      <xdr:row>10</xdr:row>
      <xdr:rowOff>1219200</xdr:rowOff>
    </xdr:to>
    <xdr:pic>
      <xdr:nvPicPr>
        <xdr:cNvPr id="67" name="Picture 66" descr="D:\DOWNLOADS\WhatsApp Image 2025-11-22 at 13.49.06.jpeg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5100" y="15430500"/>
          <a:ext cx="1511300" cy="1168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63501</xdr:colOff>
      <xdr:row>11</xdr:row>
      <xdr:rowOff>78527</xdr:rowOff>
    </xdr:from>
    <xdr:to>
      <xdr:col>15</xdr:col>
      <xdr:colOff>1574801</xdr:colOff>
      <xdr:row>11</xdr:row>
      <xdr:rowOff>1231901</xdr:rowOff>
    </xdr:to>
    <xdr:pic>
      <xdr:nvPicPr>
        <xdr:cNvPr id="68" name="Picture 67" descr="D:\DOWNLOADS\WhatsApp Image 2025-11-22 at 13.45.52.jpe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5101" y="16728227"/>
          <a:ext cx="1511300" cy="1153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zoomScale="75" zoomScaleNormal="75" zoomScaleSheetLayoutView="75" workbookViewId="0">
      <selection activeCell="C24" sqref="C24"/>
    </sheetView>
  </sheetViews>
  <sheetFormatPr defaultRowHeight="15.75" x14ac:dyDescent="0.25"/>
  <cols>
    <col min="1" max="1" width="5.85546875" style="5" customWidth="1"/>
    <col min="2" max="2" width="31.85546875" style="3" customWidth="1"/>
    <col min="3" max="3" width="35" style="4" customWidth="1"/>
    <col min="4" max="4" width="9.140625" style="5"/>
    <col min="5" max="5" width="10.140625" style="5" customWidth="1"/>
    <col min="6" max="6" width="16.42578125" style="6" customWidth="1"/>
    <col min="7" max="7" width="18.140625" style="6" customWidth="1"/>
    <col min="8" max="8" width="13.85546875" style="7" customWidth="1"/>
    <col min="9" max="9" width="27.28515625" style="4" customWidth="1"/>
    <col min="10" max="12" width="7.140625" style="1" hidden="1" customWidth="1"/>
    <col min="13" max="14" width="9.140625" style="8" hidden="1" customWidth="1"/>
    <col min="15" max="15" width="2.5703125" style="8" hidden="1" customWidth="1"/>
    <col min="16" max="16" width="24.28515625" style="1" customWidth="1"/>
    <col min="17" max="17" width="15.42578125" style="4" customWidth="1"/>
    <col min="18" max="18" width="0" style="1" hidden="1" customWidth="1"/>
    <col min="19" max="16384" width="9.140625" style="1"/>
  </cols>
  <sheetData>
    <row r="1" spans="1:18" x14ac:dyDescent="0.25">
      <c r="A1" s="37" t="s">
        <v>62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8" ht="12.75" customHeight="1" x14ac:dyDescent="0.25">
      <c r="A2" s="2"/>
    </row>
    <row r="3" spans="1:18" s="9" customFormat="1" ht="21" customHeight="1" x14ac:dyDescent="0.25">
      <c r="A3" s="38" t="s">
        <v>0</v>
      </c>
      <c r="B3" s="39" t="s">
        <v>1</v>
      </c>
      <c r="C3" s="39" t="s">
        <v>2</v>
      </c>
      <c r="D3" s="38" t="s">
        <v>3</v>
      </c>
      <c r="E3" s="38" t="s">
        <v>4</v>
      </c>
      <c r="F3" s="40" t="s">
        <v>5</v>
      </c>
      <c r="G3" s="40" t="s">
        <v>6</v>
      </c>
      <c r="H3" s="38" t="s">
        <v>7</v>
      </c>
      <c r="I3" s="38" t="s">
        <v>8</v>
      </c>
      <c r="J3" s="38" t="s">
        <v>9</v>
      </c>
      <c r="K3" s="38"/>
      <c r="L3" s="38"/>
      <c r="M3" s="38" t="s">
        <v>10</v>
      </c>
      <c r="N3" s="38"/>
      <c r="O3" s="38"/>
      <c r="P3" s="39" t="s">
        <v>10</v>
      </c>
      <c r="Q3" s="31"/>
    </row>
    <row r="4" spans="1:18" s="9" customFormat="1" ht="21" customHeight="1" x14ac:dyDescent="0.25">
      <c r="A4" s="38"/>
      <c r="B4" s="39"/>
      <c r="C4" s="39"/>
      <c r="D4" s="38"/>
      <c r="E4" s="38"/>
      <c r="F4" s="40"/>
      <c r="G4" s="40"/>
      <c r="H4" s="38"/>
      <c r="I4" s="38"/>
      <c r="J4" s="10" t="s">
        <v>11</v>
      </c>
      <c r="K4" s="10" t="s">
        <v>12</v>
      </c>
      <c r="L4" s="10" t="s">
        <v>13</v>
      </c>
      <c r="M4" s="10" t="s">
        <v>14</v>
      </c>
      <c r="N4" s="10" t="s">
        <v>15</v>
      </c>
      <c r="O4" s="10" t="s">
        <v>16</v>
      </c>
      <c r="P4" s="39"/>
      <c r="Q4" s="31"/>
    </row>
    <row r="5" spans="1:18" s="17" customFormat="1" ht="24.75" customHeight="1" x14ac:dyDescent="0.25">
      <c r="A5" s="34" t="s">
        <v>29</v>
      </c>
      <c r="B5" s="35"/>
      <c r="C5" s="19"/>
      <c r="D5" s="20"/>
      <c r="E5" s="20"/>
      <c r="F5" s="21"/>
      <c r="G5" s="21"/>
      <c r="H5" s="22"/>
      <c r="I5" s="19"/>
      <c r="J5" s="20">
        <v>5</v>
      </c>
      <c r="K5" s="20">
        <v>2</v>
      </c>
      <c r="L5" s="17">
        <v>1</v>
      </c>
      <c r="M5" s="23"/>
      <c r="N5" s="23"/>
      <c r="O5" s="23"/>
      <c r="Q5" s="19"/>
    </row>
    <row r="6" spans="1:18" s="9" customFormat="1" ht="15.75" customHeight="1" x14ac:dyDescent="0.25">
      <c r="A6" s="33" t="s">
        <v>17</v>
      </c>
      <c r="B6" s="33"/>
      <c r="C6" s="33"/>
      <c r="D6" s="14"/>
      <c r="E6" s="14"/>
      <c r="F6" s="15"/>
      <c r="G6" s="15"/>
      <c r="H6" s="14"/>
      <c r="I6" s="14"/>
      <c r="J6" s="14"/>
      <c r="K6" s="14"/>
      <c r="L6" s="14"/>
      <c r="M6" s="14"/>
      <c r="N6" s="14"/>
      <c r="O6" s="14"/>
      <c r="P6" s="14"/>
      <c r="Q6" s="31"/>
    </row>
    <row r="7" spans="1:18" s="17" customFormat="1" ht="99.95" customHeight="1" x14ac:dyDescent="0.25">
      <c r="A7" s="24">
        <v>1</v>
      </c>
      <c r="B7" s="25" t="s">
        <v>30</v>
      </c>
      <c r="C7" s="26" t="s">
        <v>31</v>
      </c>
      <c r="D7" s="24">
        <v>69</v>
      </c>
      <c r="E7" s="24" t="s">
        <v>18</v>
      </c>
      <c r="F7" s="27">
        <v>627000</v>
      </c>
      <c r="G7" s="27">
        <f t="shared" ref="G7:G13" si="0">F7*D7</f>
        <v>43263000</v>
      </c>
      <c r="H7" s="24" t="s">
        <v>19</v>
      </c>
      <c r="I7" s="26" t="s">
        <v>61</v>
      </c>
      <c r="J7" s="24" t="s">
        <v>20</v>
      </c>
      <c r="K7" s="24"/>
      <c r="L7" s="24"/>
      <c r="M7" s="28"/>
      <c r="N7" s="28"/>
      <c r="O7" s="28"/>
      <c r="P7" s="16"/>
      <c r="Q7" s="32"/>
      <c r="R7" s="17">
        <v>9</v>
      </c>
    </row>
    <row r="8" spans="1:18" s="17" customFormat="1" ht="99.95" customHeight="1" x14ac:dyDescent="0.25">
      <c r="A8" s="24">
        <v>2</v>
      </c>
      <c r="B8" s="25" t="s">
        <v>33</v>
      </c>
      <c r="C8" s="26" t="s">
        <v>34</v>
      </c>
      <c r="D8" s="24">
        <v>57</v>
      </c>
      <c r="E8" s="24" t="s">
        <v>23</v>
      </c>
      <c r="F8" s="27">
        <v>400000</v>
      </c>
      <c r="G8" s="29">
        <f t="shared" si="0"/>
        <v>22800000</v>
      </c>
      <c r="H8" s="24" t="s">
        <v>21</v>
      </c>
      <c r="I8" s="26" t="s">
        <v>35</v>
      </c>
      <c r="J8" s="24" t="s">
        <v>20</v>
      </c>
      <c r="K8" s="24"/>
      <c r="L8" s="24"/>
      <c r="M8" s="28"/>
      <c r="N8" s="28"/>
      <c r="O8" s="28"/>
      <c r="P8" s="16"/>
      <c r="Q8" s="19"/>
      <c r="R8" s="17">
        <v>10</v>
      </c>
    </row>
    <row r="9" spans="1:18" s="17" customFormat="1" ht="99.95" customHeight="1" x14ac:dyDescent="0.25">
      <c r="A9" s="24">
        <v>3</v>
      </c>
      <c r="B9" s="25" t="s">
        <v>36</v>
      </c>
      <c r="C9" s="26" t="s">
        <v>37</v>
      </c>
      <c r="D9" s="24">
        <v>26</v>
      </c>
      <c r="E9" s="24" t="s">
        <v>23</v>
      </c>
      <c r="F9" s="27">
        <v>495000</v>
      </c>
      <c r="G9" s="27">
        <f t="shared" si="0"/>
        <v>12870000</v>
      </c>
      <c r="H9" s="24" t="s">
        <v>21</v>
      </c>
      <c r="I9" s="26" t="s">
        <v>35</v>
      </c>
      <c r="J9" s="24" t="s">
        <v>20</v>
      </c>
      <c r="K9" s="24"/>
      <c r="L9" s="24"/>
      <c r="M9" s="28"/>
      <c r="N9" s="28"/>
      <c r="O9" s="28"/>
      <c r="P9" s="16"/>
      <c r="Q9" s="19"/>
      <c r="R9" s="17">
        <v>11</v>
      </c>
    </row>
    <row r="10" spans="1:18" s="17" customFormat="1" ht="99.95" customHeight="1" x14ac:dyDescent="0.25">
      <c r="A10" s="24">
        <v>4</v>
      </c>
      <c r="B10" s="25" t="s">
        <v>38</v>
      </c>
      <c r="C10" s="26" t="s">
        <v>25</v>
      </c>
      <c r="D10" s="24">
        <v>50.5</v>
      </c>
      <c r="E10" s="24" t="s">
        <v>23</v>
      </c>
      <c r="F10" s="27">
        <v>275000</v>
      </c>
      <c r="G10" s="27">
        <f t="shared" si="0"/>
        <v>13887500</v>
      </c>
      <c r="H10" s="24" t="s">
        <v>21</v>
      </c>
      <c r="I10" s="26" t="s">
        <v>35</v>
      </c>
      <c r="J10" s="24" t="s">
        <v>20</v>
      </c>
      <c r="K10" s="24"/>
      <c r="L10" s="24"/>
      <c r="M10" s="28"/>
      <c r="N10" s="28"/>
      <c r="O10" s="28"/>
      <c r="P10" s="16"/>
      <c r="Q10" s="19"/>
      <c r="R10" s="17">
        <v>12</v>
      </c>
    </row>
    <row r="11" spans="1:18" s="17" customFormat="1" ht="99.95" customHeight="1" x14ac:dyDescent="0.25">
      <c r="A11" s="24">
        <v>5</v>
      </c>
      <c r="B11" s="25" t="s">
        <v>30</v>
      </c>
      <c r="C11" s="26" t="s">
        <v>39</v>
      </c>
      <c r="D11" s="24">
        <v>50</v>
      </c>
      <c r="E11" s="24" t="s">
        <v>23</v>
      </c>
      <c r="F11" s="27">
        <v>627000</v>
      </c>
      <c r="G11" s="27">
        <f t="shared" si="0"/>
        <v>31350000</v>
      </c>
      <c r="H11" s="30" t="s">
        <v>22</v>
      </c>
      <c r="I11" s="26" t="s">
        <v>40</v>
      </c>
      <c r="J11" s="24" t="s">
        <v>20</v>
      </c>
      <c r="K11" s="24"/>
      <c r="L11" s="24"/>
      <c r="M11" s="28"/>
      <c r="N11" s="28"/>
      <c r="O11" s="28"/>
      <c r="P11" s="16"/>
      <c r="Q11" s="19"/>
      <c r="R11" s="17">
        <v>13</v>
      </c>
    </row>
    <row r="12" spans="1:18" s="17" customFormat="1" ht="99.95" customHeight="1" x14ac:dyDescent="0.25">
      <c r="A12" s="24">
        <v>6</v>
      </c>
      <c r="B12" s="25" t="s">
        <v>41</v>
      </c>
      <c r="C12" s="26" t="s">
        <v>42</v>
      </c>
      <c r="D12" s="24">
        <v>63</v>
      </c>
      <c r="E12" s="24" t="s">
        <v>18</v>
      </c>
      <c r="F12" s="27">
        <v>308000</v>
      </c>
      <c r="G12" s="27">
        <f t="shared" si="0"/>
        <v>19404000</v>
      </c>
      <c r="H12" s="30" t="s">
        <v>24</v>
      </c>
      <c r="I12" s="26" t="s">
        <v>43</v>
      </c>
      <c r="J12" s="24" t="s">
        <v>20</v>
      </c>
      <c r="K12" s="24"/>
      <c r="L12" s="24"/>
      <c r="M12" s="28"/>
      <c r="N12" s="28"/>
      <c r="O12" s="28"/>
      <c r="P12"/>
      <c r="Q12" s="19"/>
      <c r="R12" s="17">
        <v>14</v>
      </c>
    </row>
    <row r="13" spans="1:18" s="17" customFormat="1" ht="99.95" customHeight="1" x14ac:dyDescent="0.25">
      <c r="A13" s="24">
        <v>7</v>
      </c>
      <c r="B13" s="25" t="s">
        <v>41</v>
      </c>
      <c r="C13" s="26" t="s">
        <v>44</v>
      </c>
      <c r="D13" s="24">
        <v>84</v>
      </c>
      <c r="E13" s="24" t="s">
        <v>23</v>
      </c>
      <c r="F13" s="27">
        <v>385000</v>
      </c>
      <c r="G13" s="27">
        <f t="shared" si="0"/>
        <v>32340000</v>
      </c>
      <c r="H13" s="30" t="s">
        <v>45</v>
      </c>
      <c r="I13" s="26" t="s">
        <v>46</v>
      </c>
      <c r="J13" s="24" t="s">
        <v>20</v>
      </c>
      <c r="K13" s="24"/>
      <c r="L13" s="24"/>
      <c r="M13" s="28"/>
      <c r="N13" s="28"/>
      <c r="O13" s="28"/>
      <c r="P13" s="16"/>
      <c r="Q13" s="19"/>
      <c r="R13" s="17">
        <v>15</v>
      </c>
    </row>
    <row r="14" spans="1:18" s="9" customFormat="1" ht="24" customHeight="1" x14ac:dyDescent="0.25">
      <c r="A14" s="13"/>
      <c r="B14" s="11"/>
      <c r="C14" s="11"/>
      <c r="D14" s="11"/>
      <c r="E14" s="11" t="s">
        <v>26</v>
      </c>
      <c r="F14" s="11"/>
      <c r="G14" s="18">
        <f>SUM(G7:G13)</f>
        <v>175914500</v>
      </c>
      <c r="H14" s="36"/>
      <c r="I14" s="36"/>
      <c r="J14" s="13"/>
      <c r="K14" s="13"/>
      <c r="L14" s="13"/>
      <c r="M14" s="12"/>
      <c r="N14" s="12"/>
      <c r="O14" s="12"/>
      <c r="P14" s="13"/>
      <c r="Q14" s="31"/>
    </row>
    <row r="15" spans="1:18" s="17" customFormat="1" ht="15.75" customHeight="1" x14ac:dyDescent="0.25">
      <c r="A15" s="33" t="s">
        <v>27</v>
      </c>
      <c r="B15" s="33"/>
      <c r="C15" s="33"/>
      <c r="D15" s="14"/>
      <c r="E15" s="14"/>
      <c r="F15" s="15"/>
      <c r="G15" s="15"/>
      <c r="H15" s="14"/>
      <c r="I15" s="14"/>
      <c r="J15" s="14"/>
      <c r="K15" s="14"/>
      <c r="L15" s="14"/>
      <c r="M15" s="14"/>
      <c r="N15" s="14"/>
      <c r="O15" s="14"/>
      <c r="P15" s="14"/>
      <c r="Q15" s="19"/>
    </row>
    <row r="16" spans="1:18" s="17" customFormat="1" ht="35.1" customHeight="1" x14ac:dyDescent="0.25">
      <c r="A16" s="24">
        <v>1</v>
      </c>
      <c r="B16" s="25" t="s">
        <v>47</v>
      </c>
      <c r="C16" s="26" t="s">
        <v>48</v>
      </c>
      <c r="D16" s="24">
        <v>44</v>
      </c>
      <c r="E16" s="24" t="s">
        <v>28</v>
      </c>
      <c r="F16" s="27">
        <v>150000</v>
      </c>
      <c r="G16" s="27">
        <f t="shared" ref="G16:G25" si="1">F16*D16</f>
        <v>6600000</v>
      </c>
      <c r="H16" s="24" t="s">
        <v>19</v>
      </c>
      <c r="I16" s="26" t="s">
        <v>32</v>
      </c>
      <c r="J16" s="24"/>
      <c r="K16" s="24" t="s">
        <v>20</v>
      </c>
      <c r="L16" s="24"/>
      <c r="M16" s="28"/>
      <c r="N16" s="28"/>
      <c r="O16" s="28"/>
      <c r="P16" s="16"/>
      <c r="Q16" s="19"/>
      <c r="R16" s="17">
        <v>16</v>
      </c>
    </row>
    <row r="17" spans="1:18" s="17" customFormat="1" ht="35.1" customHeight="1" x14ac:dyDescent="0.25">
      <c r="A17" s="24">
        <v>2</v>
      </c>
      <c r="B17" s="25" t="s">
        <v>63</v>
      </c>
      <c r="C17" s="26" t="s">
        <v>49</v>
      </c>
      <c r="D17" s="24">
        <v>1</v>
      </c>
      <c r="E17" s="24" t="s">
        <v>28</v>
      </c>
      <c r="F17" s="27">
        <v>12100000</v>
      </c>
      <c r="G17" s="27">
        <f t="shared" si="1"/>
        <v>12100000</v>
      </c>
      <c r="H17" s="30" t="s">
        <v>22</v>
      </c>
      <c r="I17" s="26" t="s">
        <v>40</v>
      </c>
      <c r="J17" s="24"/>
      <c r="K17" s="24" t="s">
        <v>20</v>
      </c>
      <c r="L17" s="24"/>
      <c r="M17" s="28"/>
      <c r="N17" s="28"/>
      <c r="O17" s="28"/>
      <c r="P17" s="16"/>
      <c r="Q17" s="19"/>
      <c r="R17" s="17">
        <v>17</v>
      </c>
    </row>
    <row r="18" spans="1:18" s="17" customFormat="1" ht="35.1" customHeight="1" x14ac:dyDescent="0.25">
      <c r="A18" s="24">
        <v>3</v>
      </c>
      <c r="B18" s="25" t="s">
        <v>63</v>
      </c>
      <c r="C18" s="26" t="s">
        <v>50</v>
      </c>
      <c r="D18" s="24">
        <v>2</v>
      </c>
      <c r="E18" s="24" t="s">
        <v>28</v>
      </c>
      <c r="F18" s="27">
        <v>3000000</v>
      </c>
      <c r="G18" s="27">
        <f t="shared" si="1"/>
        <v>6000000</v>
      </c>
      <c r="H18" s="30" t="s">
        <v>22</v>
      </c>
      <c r="I18" s="26" t="s">
        <v>40</v>
      </c>
      <c r="J18" s="24"/>
      <c r="K18" s="24" t="s">
        <v>20</v>
      </c>
      <c r="L18" s="24"/>
      <c r="M18" s="28"/>
      <c r="N18" s="28"/>
      <c r="O18" s="28"/>
      <c r="P18" s="16"/>
      <c r="Q18" s="19"/>
      <c r="R18" s="17">
        <v>18</v>
      </c>
    </row>
    <row r="19" spans="1:18" s="17" customFormat="1" ht="35.1" customHeight="1" x14ac:dyDescent="0.25">
      <c r="A19" s="24">
        <v>4</v>
      </c>
      <c r="B19" s="25" t="s">
        <v>51</v>
      </c>
      <c r="C19" s="26" t="s">
        <v>49</v>
      </c>
      <c r="D19" s="24">
        <v>2</v>
      </c>
      <c r="E19" s="24" t="s">
        <v>28</v>
      </c>
      <c r="F19" s="27">
        <v>12100000</v>
      </c>
      <c r="G19" s="27">
        <f t="shared" si="1"/>
        <v>24200000</v>
      </c>
      <c r="H19" s="30" t="s">
        <v>24</v>
      </c>
      <c r="I19" s="26" t="s">
        <v>43</v>
      </c>
      <c r="J19" s="24"/>
      <c r="K19" s="24" t="s">
        <v>20</v>
      </c>
      <c r="L19" s="24"/>
      <c r="M19" s="28"/>
      <c r="N19" s="28"/>
      <c r="O19" s="28"/>
      <c r="P19" s="16"/>
      <c r="Q19" s="19"/>
      <c r="R19" s="17">
        <v>19</v>
      </c>
    </row>
    <row r="20" spans="1:18" s="17" customFormat="1" ht="35.1" customHeight="1" x14ac:dyDescent="0.25">
      <c r="A20" s="24">
        <v>5</v>
      </c>
      <c r="B20" s="25" t="s">
        <v>52</v>
      </c>
      <c r="C20" s="26" t="s">
        <v>53</v>
      </c>
      <c r="D20" s="24">
        <v>12</v>
      </c>
      <c r="E20" s="24" t="s">
        <v>28</v>
      </c>
      <c r="F20" s="27">
        <v>500000</v>
      </c>
      <c r="G20" s="27">
        <f t="shared" si="1"/>
        <v>6000000</v>
      </c>
      <c r="H20" s="30" t="s">
        <v>24</v>
      </c>
      <c r="I20" s="26" t="s">
        <v>43</v>
      </c>
      <c r="J20" s="24"/>
      <c r="K20" s="24" t="s">
        <v>20</v>
      </c>
      <c r="L20" s="24"/>
      <c r="M20" s="28"/>
      <c r="N20" s="28"/>
      <c r="O20" s="28"/>
      <c r="P20" s="16"/>
      <c r="Q20" s="19"/>
      <c r="R20" s="17">
        <v>20</v>
      </c>
    </row>
    <row r="21" spans="1:18" s="17" customFormat="1" ht="35.1" customHeight="1" x14ac:dyDescent="0.25">
      <c r="A21" s="24">
        <v>6</v>
      </c>
      <c r="B21" s="25" t="s">
        <v>63</v>
      </c>
      <c r="C21" s="26" t="s">
        <v>54</v>
      </c>
      <c r="D21" s="24">
        <v>10</v>
      </c>
      <c r="E21" s="24" t="s">
        <v>28</v>
      </c>
      <c r="F21" s="27">
        <v>1750000</v>
      </c>
      <c r="G21" s="27">
        <f t="shared" si="1"/>
        <v>17500000</v>
      </c>
      <c r="H21" s="30" t="s">
        <v>45</v>
      </c>
      <c r="I21" s="26" t="s">
        <v>46</v>
      </c>
      <c r="J21" s="24"/>
      <c r="K21" s="24" t="s">
        <v>20</v>
      </c>
      <c r="L21" s="24"/>
      <c r="M21" s="28"/>
      <c r="N21" s="28"/>
      <c r="O21" s="28"/>
      <c r="P21" s="16"/>
      <c r="Q21" s="19"/>
      <c r="R21" s="17">
        <v>21</v>
      </c>
    </row>
    <row r="22" spans="1:18" s="17" customFormat="1" ht="35.1" customHeight="1" x14ac:dyDescent="0.25">
      <c r="A22" s="24">
        <v>7</v>
      </c>
      <c r="B22" s="25" t="s">
        <v>63</v>
      </c>
      <c r="C22" s="26" t="s">
        <v>55</v>
      </c>
      <c r="D22" s="24">
        <v>1</v>
      </c>
      <c r="E22" s="24" t="s">
        <v>28</v>
      </c>
      <c r="F22" s="27">
        <v>11000000</v>
      </c>
      <c r="G22" s="27">
        <f t="shared" si="1"/>
        <v>11000000</v>
      </c>
      <c r="H22" s="30" t="s">
        <v>56</v>
      </c>
      <c r="I22" s="26" t="s">
        <v>57</v>
      </c>
      <c r="J22" s="24"/>
      <c r="K22" s="24" t="s">
        <v>20</v>
      </c>
      <c r="L22" s="24"/>
      <c r="M22" s="28"/>
      <c r="N22" s="28"/>
      <c r="O22" s="28"/>
      <c r="P22" s="16"/>
      <c r="Q22" s="19"/>
      <c r="R22" s="17">
        <v>22</v>
      </c>
    </row>
    <row r="23" spans="1:18" s="17" customFormat="1" ht="35.1" customHeight="1" x14ac:dyDescent="0.25">
      <c r="A23" s="24">
        <v>8</v>
      </c>
      <c r="B23" s="25" t="s">
        <v>63</v>
      </c>
      <c r="C23" s="26" t="s">
        <v>58</v>
      </c>
      <c r="D23" s="24">
        <v>80</v>
      </c>
      <c r="E23" s="24" t="s">
        <v>28</v>
      </c>
      <c r="F23" s="27">
        <v>150000</v>
      </c>
      <c r="G23" s="27">
        <f t="shared" si="1"/>
        <v>12000000</v>
      </c>
      <c r="H23" s="30" t="s">
        <v>56</v>
      </c>
      <c r="I23" s="26" t="s">
        <v>57</v>
      </c>
      <c r="J23" s="24"/>
      <c r="K23" s="24" t="s">
        <v>20</v>
      </c>
      <c r="L23" s="24"/>
      <c r="M23" s="28"/>
      <c r="N23" s="28"/>
      <c r="O23" s="28"/>
      <c r="P23" s="16"/>
      <c r="Q23" s="19"/>
      <c r="R23" s="17">
        <v>23</v>
      </c>
    </row>
    <row r="24" spans="1:18" s="17" customFormat="1" ht="35.1" customHeight="1" x14ac:dyDescent="0.25">
      <c r="A24" s="24">
        <v>9</v>
      </c>
      <c r="B24" s="25" t="s">
        <v>63</v>
      </c>
      <c r="C24" s="26" t="s">
        <v>59</v>
      </c>
      <c r="D24" s="24">
        <v>4</v>
      </c>
      <c r="E24" s="24" t="s">
        <v>28</v>
      </c>
      <c r="F24" s="27">
        <v>1750000</v>
      </c>
      <c r="G24" s="27">
        <f t="shared" si="1"/>
        <v>7000000</v>
      </c>
      <c r="H24" s="30" t="s">
        <v>56</v>
      </c>
      <c r="I24" s="26" t="s">
        <v>57</v>
      </c>
      <c r="J24" s="24"/>
      <c r="K24" s="24" t="s">
        <v>20</v>
      </c>
      <c r="L24" s="24"/>
      <c r="M24" s="28"/>
      <c r="N24" s="28"/>
      <c r="O24" s="28"/>
      <c r="P24" s="16"/>
      <c r="Q24" s="19"/>
      <c r="R24" s="17">
        <v>24</v>
      </c>
    </row>
    <row r="25" spans="1:18" s="17" customFormat="1" ht="35.1" customHeight="1" x14ac:dyDescent="0.25">
      <c r="A25" s="24">
        <v>10</v>
      </c>
      <c r="B25" s="25" t="s">
        <v>63</v>
      </c>
      <c r="C25" s="26" t="s">
        <v>60</v>
      </c>
      <c r="D25" s="24">
        <v>5</v>
      </c>
      <c r="E25" s="24" t="s">
        <v>28</v>
      </c>
      <c r="F25" s="27">
        <v>4000000</v>
      </c>
      <c r="G25" s="27">
        <f t="shared" si="1"/>
        <v>20000000</v>
      </c>
      <c r="H25" s="30" t="s">
        <v>56</v>
      </c>
      <c r="I25" s="26" t="s">
        <v>57</v>
      </c>
      <c r="J25" s="24"/>
      <c r="K25" s="24" t="s">
        <v>20</v>
      </c>
      <c r="L25" s="24"/>
      <c r="M25" s="28"/>
      <c r="N25" s="28"/>
      <c r="O25" s="28"/>
      <c r="P25" s="16"/>
      <c r="Q25" s="19"/>
      <c r="R25" s="17">
        <v>25</v>
      </c>
    </row>
    <row r="26" spans="1:18" s="9" customFormat="1" ht="24" customHeight="1" x14ac:dyDescent="0.25">
      <c r="A26" s="13"/>
      <c r="B26" s="11"/>
      <c r="C26" s="11"/>
      <c r="D26" s="11"/>
      <c r="E26" s="11" t="s">
        <v>26</v>
      </c>
      <c r="F26" s="11"/>
      <c r="G26" s="18">
        <f>SUM(G16:G25)</f>
        <v>122400000</v>
      </c>
      <c r="H26" s="36"/>
      <c r="I26" s="36"/>
      <c r="J26" s="13"/>
      <c r="K26" s="13"/>
      <c r="L26" s="13"/>
      <c r="M26" s="12"/>
      <c r="N26" s="12"/>
      <c r="O26" s="12"/>
      <c r="P26" s="13"/>
      <c r="Q26" s="31"/>
    </row>
  </sheetData>
  <mergeCells count="18">
    <mergeCell ref="A1:P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L3"/>
    <mergeCell ref="M3:O3"/>
    <mergeCell ref="P3:P4"/>
    <mergeCell ref="A5:B5"/>
    <mergeCell ref="A6:C6"/>
    <mergeCell ref="H14:I14"/>
    <mergeCell ref="A15:C15"/>
    <mergeCell ref="H26:I26"/>
  </mergeCells>
  <pageMargins left="0.39370078740157483" right="0.39370078740157483" top="0.39370078740157483" bottom="0.19685039370078741" header="0.31496062992125984" footer="0.31496062992125984"/>
  <pageSetup paperSize="14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Tyas</dc:creator>
  <cp:lastModifiedBy>User</cp:lastModifiedBy>
  <cp:lastPrinted>2026-02-14T15:36:09Z</cp:lastPrinted>
  <dcterms:created xsi:type="dcterms:W3CDTF">2025-11-21T03:48:57Z</dcterms:created>
  <dcterms:modified xsi:type="dcterms:W3CDTF">2026-02-14T15:36:30Z</dcterms:modified>
</cp:coreProperties>
</file>