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942D7B1D-0DD7-45CD-8386-8199CE690F76}" xr6:coauthVersionLast="47" xr6:coauthVersionMax="47" xr10:uidLastSave="{00000000-0000-0000-0000-000000000000}"/>
  <bookViews>
    <workbookView xWindow="-108" yWindow="-108" windowWidth="23256" windowHeight="12456" xr2:uid="{AA467C39-DA1B-46C4-AEFF-320B625EEE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J4" i="1"/>
  <c r="L4" i="1" s="1"/>
  <c r="G4" i="1"/>
  <c r="K4" i="1" l="1"/>
  <c r="M5" i="1"/>
  <c r="K6" i="1"/>
  <c r="M7" i="1"/>
  <c r="H4" i="1"/>
  <c r="M4" i="1" s="1"/>
  <c r="K5" i="1"/>
  <c r="K7" i="1"/>
  <c r="L5" i="1"/>
  <c r="L7" i="1"/>
  <c r="H6" i="1"/>
  <c r="M6" i="1" s="1"/>
</calcChain>
</file>

<file path=xl/sharedStrings.xml><?xml version="1.0" encoding="utf-8"?>
<sst xmlns="http://schemas.openxmlformats.org/spreadsheetml/2006/main" count="36" uniqueCount="34">
  <si>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</si>
  <si>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</si>
  <si>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</si>
  <si>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</si>
  <si>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</si>
  <si>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</si>
  <si>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</si>
  <si>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</si>
  <si>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</si>
  <si>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</si>
  <si>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</si>
  <si>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</si>
  <si>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</si>
  <si>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</si>
  <si>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</si>
  <si>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</si>
  <si>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</si>
  <si>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Oktober</t>
  </si>
  <si>
    <t>2.2.5.Pelayanan Kesehatan Olahraga</t>
  </si>
  <si>
    <t>1.</t>
  </si>
  <si>
    <t>Kelompok /klub olahraga yang dibina</t>
  </si>
  <si>
    <t>Tercapai</t>
  </si>
  <si>
    <t>2.</t>
  </si>
  <si>
    <t>Pengukuran Kebugaran Calon Jamaah Haji</t>
  </si>
  <si>
    <t>Tidak Tercapai</t>
  </si>
  <si>
    <t>CJH susulan tidak melakukan pengukuran kebugaran</t>
  </si>
  <si>
    <t>Koordinasi dengan PP Haji</t>
  </si>
  <si>
    <t>3.</t>
  </si>
  <si>
    <t>Puskemas menyelenggarakan pelayanan kesehatan Olahraga internal</t>
  </si>
  <si>
    <t>0.75</t>
  </si>
  <si>
    <t>4.</t>
  </si>
  <si>
    <t>Pengukuran kebugaran Anak Sekolah</t>
  </si>
  <si>
    <t>Sekolah yang dapat mengikuti jadwal pengukuran kebugaran hanya sedikit</t>
  </si>
  <si>
    <t>Sekolah yang pernah diukur kebugarannya oleh petugas puskesmas dapat secara mandiri melakukan pengukuran,sehingga petugas dapat melakukan pengukuran kebugaran di sekolah lain yang belum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</si>
</sst>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22C34-E849-4067-A344-453BB1EE5381}">
  <dimension ref="A1:BK7"/>
  <sheetViews>
    <sheetView tabSelected="1" workbookViewId="0">
      <selection activeCell="J1" sqref="J1:K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5"/>
      <c r="F3" s="26"/>
      <c r="G3" s="27"/>
      <c r="H3" s="28"/>
      <c r="I3" s="29"/>
      <c r="J3" s="27"/>
      <c r="K3" s="30"/>
      <c r="L3" s="30"/>
      <c r="M3" s="31"/>
      <c r="N3" s="25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5" t="s">
        <v>19</v>
      </c>
      <c r="B4" s="35" t="s">
        <v>20</v>
      </c>
      <c r="C4" s="24"/>
      <c r="D4" s="36">
        <v>0.4</v>
      </c>
      <c r="E4" s="25">
        <v>31</v>
      </c>
      <c r="F4" s="26">
        <v>4</v>
      </c>
      <c r="G4" s="27">
        <f t="shared" ref="G4:G7" si="0">E4*D4</f>
        <v>12.4</v>
      </c>
      <c r="H4" s="28">
        <f t="shared" ref="H4:H7" si="1">G4/12*12</f>
        <v>12.400000000000002</v>
      </c>
      <c r="I4" s="29">
        <v>3</v>
      </c>
      <c r="J4" s="27">
        <f>SUM(I4:I4)</f>
        <v>3</v>
      </c>
      <c r="K4" s="30">
        <f>IF(J4/G4*100&gt;=100,100,IF(J4/G4*100&lt;100,J4/G4*100))/100</f>
        <v>0.24193548387096772</v>
      </c>
      <c r="L4" s="30">
        <f>J4/E4</f>
        <v>9.6774193548387094E-2</v>
      </c>
      <c r="M4" s="31">
        <f>IF(J4/H4*100&gt;=100,100,IF(J4/H4*100&lt;100,J4/H4*100))/100</f>
        <v>0.24193548387096769</v>
      </c>
      <c r="N4" s="25" t="s">
        <v>21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ht="26.4" x14ac:dyDescent="0.3">
      <c r="A5" s="25" t="s">
        <v>22</v>
      </c>
      <c r="B5" s="35" t="s">
        <v>23</v>
      </c>
      <c r="C5" s="24"/>
      <c r="D5" s="36">
        <v>0.9</v>
      </c>
      <c r="E5" s="25">
        <v>47</v>
      </c>
      <c r="F5" s="26">
        <v>0</v>
      </c>
      <c r="G5" s="27">
        <f t="shared" si="0"/>
        <v>42.300000000000004</v>
      </c>
      <c r="H5" s="28">
        <f t="shared" si="1"/>
        <v>42.300000000000004</v>
      </c>
      <c r="I5" s="29">
        <v>0</v>
      </c>
      <c r="J5" s="27">
        <f>SUM(I5:I5)</f>
        <v>0</v>
      </c>
      <c r="K5" s="30">
        <f>IF(J5/G5*100&gt;=100,100,IF(J5/G5*100&lt;100,J5/G5*100))/100</f>
        <v>0</v>
      </c>
      <c r="L5" s="30">
        <f>J5/E5</f>
        <v>0</v>
      </c>
      <c r="M5" s="31">
        <f>IF(J5/H5*100&gt;=100,100,IF(J5/H5*100&lt;100,J5/H5*100))/100</f>
        <v>0</v>
      </c>
      <c r="N5" s="37" t="s">
        <v>24</v>
      </c>
      <c r="O5" s="32" t="s">
        <v>25</v>
      </c>
      <c r="P5" s="32" t="s">
        <v>26</v>
      </c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x14ac:dyDescent="0.3">
      <c r="A6" s="25" t="s">
        <v>27</v>
      </c>
      <c r="B6" s="35" t="s">
        <v>28</v>
      </c>
      <c r="C6" s="24"/>
      <c r="D6" s="36">
        <v>0.3</v>
      </c>
      <c r="E6" s="25">
        <v>12</v>
      </c>
      <c r="F6" s="26">
        <v>0.75</v>
      </c>
      <c r="G6" s="27">
        <f t="shared" si="0"/>
        <v>3.5999999999999996</v>
      </c>
      <c r="H6" s="28">
        <f t="shared" si="1"/>
        <v>3.5999999999999996</v>
      </c>
      <c r="I6" s="29" t="s">
        <v>29</v>
      </c>
      <c r="J6" s="27">
        <f>SUM(I6:I6)</f>
        <v>0</v>
      </c>
      <c r="K6" s="30">
        <f>IF(J6/G6*100&gt;=100,100,IF(J6/G6*100&lt;100,J6/G6*100))/100</f>
        <v>0</v>
      </c>
      <c r="L6" s="30">
        <f>J6/E6</f>
        <v>0</v>
      </c>
      <c r="M6" s="31">
        <f>IF(J6/H6*100&gt;=100,100,IF(J6/H6*100&lt;100,J6/H6*100))/100</f>
        <v>0</v>
      </c>
      <c r="N6" s="25" t="s">
        <v>21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ht="79.2" x14ac:dyDescent="0.3">
      <c r="A7" s="25" t="s">
        <v>30</v>
      </c>
      <c r="B7" s="35" t="s">
        <v>31</v>
      </c>
      <c r="C7" s="24"/>
      <c r="D7" s="36">
        <v>0.35</v>
      </c>
      <c r="E7" s="25">
        <v>13</v>
      </c>
      <c r="F7" s="26">
        <v>0</v>
      </c>
      <c r="G7" s="27">
        <f t="shared" si="0"/>
        <v>4.55</v>
      </c>
      <c r="H7" s="28">
        <f t="shared" si="1"/>
        <v>4.55</v>
      </c>
      <c r="I7" s="29">
        <v>0</v>
      </c>
      <c r="J7" s="27">
        <f>SUM(I7:I7)</f>
        <v>0</v>
      </c>
      <c r="K7" s="30">
        <f>IF(J7/G7*100&gt;=100,100,IF(J7/G7*100&lt;100,J7/G7*100))/100</f>
        <v>0</v>
      </c>
      <c r="L7" s="30">
        <f>J7/E7</f>
        <v>0</v>
      </c>
      <c r="M7" s="31">
        <f>IF(J7/H7*100&gt;=100,100,IF(J7/H7*100&lt;100,J7/H7*100))/100</f>
        <v>0</v>
      </c>
      <c r="N7" s="37" t="s">
        <v>24</v>
      </c>
      <c r="O7" s="32" t="s">
        <v>32</v>
      </c>
      <c r="P7" s="32" t="s">
        <v>33</v>
      </c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</sheetData>
  <mergeCells count="18">
    <mergeCell ref="B7:C7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2025-01-23T03:03:33Z</dcterms:created>
  <dcterms:modified xsi:type="dcterms:W3CDTF">2025-01-23T03:07:41Z</dcterms:modified>
</cp:coreProperties>
</file>