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AC63F53C-F5C5-4C46-B041-4580901FC288}" xr6:coauthVersionLast="47" xr6:coauthVersionMax="47" xr10:uidLastSave="{00000000-0000-0000-0000-000000000000}"/>
  <bookViews>
    <workbookView xWindow="-110" yWindow="-110" windowWidth="19420" windowHeight="10300" xr2:uid="{3A0609AB-5FAC-4307-9773-6F4768D42F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Q21" i="1"/>
  <c r="F20" i="1"/>
  <c r="BQ19" i="1"/>
  <c r="I19" i="1"/>
  <c r="BQ18" i="1"/>
  <c r="I18" i="1"/>
  <c r="BP17" i="1"/>
  <c r="BK17" i="1"/>
  <c r="BK20" i="1" s="1"/>
  <c r="BF17" i="1"/>
  <c r="BF20" i="1" s="1"/>
  <c r="BA17" i="1"/>
  <c r="BA20" i="1" s="1"/>
  <c r="AV17" i="1"/>
  <c r="AV20" i="1" s="1"/>
  <c r="AQ17" i="1"/>
  <c r="AQ20" i="1" s="1"/>
  <c r="AL17" i="1"/>
  <c r="AL20" i="1" s="1"/>
  <c r="AG17" i="1"/>
  <c r="AG20" i="1" s="1"/>
  <c r="AB17" i="1"/>
  <c r="AB20" i="1" s="1"/>
  <c r="W17" i="1"/>
  <c r="W20" i="1" s="1"/>
  <c r="R17" i="1"/>
  <c r="R20" i="1" s="1"/>
  <c r="M17" i="1"/>
  <c r="M20" i="1" s="1"/>
  <c r="H17" i="1"/>
  <c r="H20" i="1" s="1"/>
  <c r="F17" i="1"/>
  <c r="D17" i="1"/>
  <c r="D20" i="1" s="1"/>
  <c r="BQ16" i="1"/>
  <c r="BO16" i="1"/>
  <c r="BJ16" i="1"/>
  <c r="BL16" i="1" s="1"/>
  <c r="BM16" i="1" s="1"/>
  <c r="BE16" i="1"/>
  <c r="BG16" i="1" s="1"/>
  <c r="BH16" i="1" s="1"/>
  <c r="AZ16" i="1"/>
  <c r="BB16" i="1" s="1"/>
  <c r="BC16" i="1" s="1"/>
  <c r="AW16" i="1"/>
  <c r="AX16" i="1" s="1"/>
  <c r="AU16" i="1"/>
  <c r="AP16" i="1"/>
  <c r="AR16" i="1" s="1"/>
  <c r="AS16" i="1" s="1"/>
  <c r="AK16" i="1"/>
  <c r="AM16" i="1" s="1"/>
  <c r="AN16" i="1" s="1"/>
  <c r="AF16" i="1"/>
  <c r="AH16" i="1" s="1"/>
  <c r="AI16" i="1" s="1"/>
  <c r="AA16" i="1"/>
  <c r="AC16" i="1" s="1"/>
  <c r="AD16" i="1" s="1"/>
  <c r="V16" i="1"/>
  <c r="X16" i="1" s="1"/>
  <c r="Y16" i="1" s="1"/>
  <c r="Q16" i="1"/>
  <c r="S16" i="1" s="1"/>
  <c r="T16" i="1" s="1"/>
  <c r="L16" i="1"/>
  <c r="N16" i="1" s="1"/>
  <c r="O16" i="1" s="1"/>
  <c r="G16" i="1"/>
  <c r="I16" i="1" s="1"/>
  <c r="J16" i="1" s="1"/>
  <c r="E16" i="1"/>
  <c r="BQ15" i="1"/>
  <c r="BO15" i="1"/>
  <c r="BJ15" i="1"/>
  <c r="BL15" i="1" s="1"/>
  <c r="BM15" i="1" s="1"/>
  <c r="BE15" i="1"/>
  <c r="BG15" i="1" s="1"/>
  <c r="BH15" i="1" s="1"/>
  <c r="BB15" i="1"/>
  <c r="BC15" i="1" s="1"/>
  <c r="AZ15" i="1"/>
  <c r="AU15" i="1"/>
  <c r="AW15" i="1" s="1"/>
  <c r="AX15" i="1" s="1"/>
  <c r="AP15" i="1"/>
  <c r="AR15" i="1" s="1"/>
  <c r="AS15" i="1" s="1"/>
  <c r="AK15" i="1"/>
  <c r="AM15" i="1" s="1"/>
  <c r="AN15" i="1" s="1"/>
  <c r="AF15" i="1"/>
  <c r="AH15" i="1" s="1"/>
  <c r="AI15" i="1" s="1"/>
  <c r="AA15" i="1"/>
  <c r="AC15" i="1" s="1"/>
  <c r="AD15" i="1" s="1"/>
  <c r="V15" i="1"/>
  <c r="X15" i="1" s="1"/>
  <c r="Y15" i="1" s="1"/>
  <c r="Q15" i="1"/>
  <c r="S15" i="1" s="1"/>
  <c r="T15" i="1" s="1"/>
  <c r="L15" i="1"/>
  <c r="N15" i="1" s="1"/>
  <c r="O15" i="1" s="1"/>
  <c r="G15" i="1"/>
  <c r="I15" i="1" s="1"/>
  <c r="J15" i="1" s="1"/>
  <c r="E15" i="1"/>
  <c r="BQ14" i="1"/>
  <c r="BO14" i="1"/>
  <c r="BJ14" i="1"/>
  <c r="BL14" i="1" s="1"/>
  <c r="BM14" i="1" s="1"/>
  <c r="BE14" i="1"/>
  <c r="BG14" i="1" s="1"/>
  <c r="BH14" i="1" s="1"/>
  <c r="BB14" i="1"/>
  <c r="BC14" i="1" s="1"/>
  <c r="AZ14" i="1"/>
  <c r="AU14" i="1"/>
  <c r="AW14" i="1" s="1"/>
  <c r="AX14" i="1" s="1"/>
  <c r="AP14" i="1"/>
  <c r="AR14" i="1" s="1"/>
  <c r="AK14" i="1"/>
  <c r="AM14" i="1" s="1"/>
  <c r="AN14" i="1" s="1"/>
  <c r="AF14" i="1"/>
  <c r="AH14" i="1" s="1"/>
  <c r="AI14" i="1" s="1"/>
  <c r="AA14" i="1"/>
  <c r="AC14" i="1" s="1"/>
  <c r="AD14" i="1" s="1"/>
  <c r="V14" i="1"/>
  <c r="X14" i="1" s="1"/>
  <c r="Y14" i="1" s="1"/>
  <c r="Q14" i="1"/>
  <c r="S14" i="1" s="1"/>
  <c r="T14" i="1" s="1"/>
  <c r="L14" i="1"/>
  <c r="N14" i="1" s="1"/>
  <c r="O14" i="1" s="1"/>
  <c r="G14" i="1"/>
  <c r="I14" i="1" s="1"/>
  <c r="J14" i="1" s="1"/>
  <c r="E14" i="1"/>
  <c r="BQ13" i="1"/>
  <c r="BO13" i="1"/>
  <c r="BJ13" i="1"/>
  <c r="BJ17" i="1" s="1"/>
  <c r="BJ20" i="1" s="1"/>
  <c r="BE13" i="1"/>
  <c r="BG13" i="1" s="1"/>
  <c r="AZ13" i="1"/>
  <c r="AU13" i="1"/>
  <c r="AR13" i="1"/>
  <c r="AS13" i="1" s="1"/>
  <c r="AP13" i="1"/>
  <c r="AK13" i="1"/>
  <c r="AM13" i="1" s="1"/>
  <c r="AF13" i="1"/>
  <c r="AA13" i="1"/>
  <c r="V13" i="1"/>
  <c r="Q13" i="1"/>
  <c r="S13" i="1" s="1"/>
  <c r="T13" i="1" s="1"/>
  <c r="N13" i="1"/>
  <c r="L13" i="1"/>
  <c r="G13" i="1"/>
  <c r="E13" i="1"/>
  <c r="L17" i="1" l="1"/>
  <c r="L20" i="1" s="1"/>
  <c r="AM17" i="1"/>
  <c r="AN13" i="1"/>
  <c r="AF17" i="1"/>
  <c r="AF20" i="1" s="1"/>
  <c r="AH13" i="1"/>
  <c r="BL13" i="1"/>
  <c r="BM13" i="1" s="1"/>
  <c r="E17" i="1"/>
  <c r="E20" i="1" s="1"/>
  <c r="BO17" i="1"/>
  <c r="BO20" i="1" s="1"/>
  <c r="BP20" i="1"/>
  <c r="BQ20" i="1" s="1"/>
  <c r="BQ17" i="1"/>
  <c r="AS14" i="1"/>
  <c r="AR17" i="1"/>
  <c r="O13" i="1"/>
  <c r="N17" i="1"/>
  <c r="V17" i="1"/>
  <c r="V20" i="1" s="1"/>
  <c r="AM20" i="1"/>
  <c r="AN20" i="1" s="1"/>
  <c r="AN17" i="1"/>
  <c r="BG17" i="1"/>
  <c r="BH13" i="1"/>
  <c r="AU17" i="1"/>
  <c r="AU20" i="1" s="1"/>
  <c r="AW13" i="1"/>
  <c r="AI13" i="1"/>
  <c r="AH17" i="1"/>
  <c r="AP17" i="1"/>
  <c r="AP20" i="1" s="1"/>
  <c r="AZ17" i="1"/>
  <c r="AZ20" i="1" s="1"/>
  <c r="BB13" i="1"/>
  <c r="S17" i="1"/>
  <c r="Q17" i="1"/>
  <c r="Q20" i="1" s="1"/>
  <c r="AK17" i="1"/>
  <c r="AK20" i="1" s="1"/>
  <c r="G17" i="1"/>
  <c r="G20" i="1" s="1"/>
  <c r="I13" i="1"/>
  <c r="AA17" i="1"/>
  <c r="AA20" i="1" s="1"/>
  <c r="AC13" i="1"/>
  <c r="BE17" i="1"/>
  <c r="BE20" i="1" s="1"/>
  <c r="X13" i="1"/>
  <c r="BL17" i="1" l="1"/>
  <c r="BC13" i="1"/>
  <c r="BB17" i="1"/>
  <c r="AX13" i="1"/>
  <c r="AW17" i="1"/>
  <c r="X17" i="1"/>
  <c r="Y13" i="1"/>
  <c r="BL20" i="1"/>
  <c r="BM20" i="1" s="1"/>
  <c r="BM17" i="1"/>
  <c r="J13" i="1"/>
  <c r="I17" i="1"/>
  <c r="BG20" i="1"/>
  <c r="BH20" i="1" s="1"/>
  <c r="BH17" i="1"/>
  <c r="AR20" i="1"/>
  <c r="AS20" i="1" s="1"/>
  <c r="AS17" i="1"/>
  <c r="AD13" i="1"/>
  <c r="AC17" i="1"/>
  <c r="S20" i="1"/>
  <c r="T20" i="1" s="1"/>
  <c r="T17" i="1"/>
  <c r="AH20" i="1"/>
  <c r="AI20" i="1" s="1"/>
  <c r="AI17" i="1"/>
  <c r="N20" i="1"/>
  <c r="O20" i="1" s="1"/>
  <c r="O17" i="1"/>
  <c r="I20" i="1" l="1"/>
  <c r="J20" i="1" s="1"/>
  <c r="J17" i="1"/>
  <c r="AC20" i="1"/>
  <c r="AD20" i="1" s="1"/>
  <c r="AD17" i="1"/>
  <c r="X20" i="1"/>
  <c r="Y20" i="1" s="1"/>
  <c r="Y17" i="1"/>
  <c r="AW20" i="1"/>
  <c r="AX20" i="1" s="1"/>
  <c r="AX17" i="1"/>
  <c r="BB20" i="1"/>
  <c r="BC20" i="1" s="1"/>
  <c r="BC17" i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<sst xmlns="http://schemas.openxmlformats.org/spreadsheetml/2006/main" count="158" uniqueCount="50">
  <si>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</si>
  <si>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</si>
  <si>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</si>
  <si>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</si>
  <si>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</si>
  <si>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FEB / 22</t>
  </si>
  <si>
    <t>NO</t>
  </si>
  <si>
    <t>NAMA PUSKESMAS</t>
  </si>
  <si>
    <t>KELURAHAN</t>
  </si>
  <si>
    <t>SASARAN</t>
  </si>
  <si>
    <t>K1 (IBU HAMIL )</t>
  </si>
  <si>
    <t>K4 (IBU HAMIL )</t>
  </si>
  <si>
    <t>K6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</si>
  <si>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</si>
  <si>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</si>
  <si>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</si>
  <si>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</si>
  <si>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</si>
  <si>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</si>
  <si>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</si>
  <si>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</si>
  <si>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</si>
  <si>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</si>
  <si>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</si>
  <si>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</si>
  <si>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</si>
  <si>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</si>
  <si>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</si>
  <si>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</si>
  <si>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</si>
  <si>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</si>
  <si>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</si>
  <si>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</si>
  <si>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</si>
  <si>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</si>
  <si>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</si>
  <si>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</si>
  <si>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</si>
  <si>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</si>
  <si>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</si>
  <si>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</si>
  <si>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MULYOREJO</t>
  </si>
  <si>
    <t>Karang Besuki</t>
  </si>
  <si>
    <t>Pisang Candi</t>
  </si>
  <si>
    <t>Bandulan</t>
  </si>
  <si>
    <t>Mulyorejo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</si>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</sst>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theme="9" tint="0.59999389629810485"/>
      </patternFill>
    </fill>
    <fill>
      <patternFill patternType="gray0625">
        <bgColor indexed="40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8" fillId="7" borderId="28" xfId="0" applyFont="1" applyFill="1" applyBorder="1"/>
    <xf numFmtId="0" fontId="6" fillId="5" borderId="4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6" fillId="8" borderId="4" xfId="0" applyFont="1" applyFill="1" applyBorder="1"/>
    <xf numFmtId="0" fontId="8" fillId="7" borderId="28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0" borderId="5" xfId="0" applyFont="1" applyBorder="1"/>
    <xf numFmtId="0" fontId="6" fillId="6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8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7" borderId="30" xfId="0" applyFont="1" applyFill="1" applyBorder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/>
    <xf numFmtId="0" fontId="6" fillId="8" borderId="9" xfId="0" applyFont="1" applyFill="1" applyBorder="1"/>
    <xf numFmtId="0" fontId="8" fillId="7" borderId="30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0" fontId="6" fillId="0" borderId="10" xfId="0" applyFont="1" applyBorder="1"/>
    <xf numFmtId="0" fontId="7" fillId="2" borderId="7" xfId="0" applyFont="1" applyFill="1" applyBorder="1"/>
    <xf numFmtId="0" fontId="7" fillId="2" borderId="15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8" xfId="0" applyFont="1" applyFill="1" applyBorder="1"/>
    <xf numFmtId="0" fontId="8" fillId="9" borderId="30" xfId="0" applyFont="1" applyFill="1" applyBorder="1"/>
    <xf numFmtId="0" fontId="6" fillId="2" borderId="9" xfId="0" applyFont="1" applyFill="1" applyBorder="1"/>
    <xf numFmtId="0" fontId="6" fillId="10" borderId="10" xfId="0" applyFont="1" applyFill="1" applyBorder="1"/>
    <xf numFmtId="0" fontId="6" fillId="10" borderId="13" xfId="0" applyFont="1" applyFill="1" applyBorder="1"/>
    <xf numFmtId="0" fontId="6" fillId="2" borderId="15" xfId="0" applyFont="1" applyFill="1" applyBorder="1"/>
    <xf numFmtId="0" fontId="7" fillId="5" borderId="7" xfId="0" applyFont="1" applyFill="1" applyBorder="1" applyAlignment="1">
      <alignment vertical="center" wrapText="1"/>
    </xf>
    <xf numFmtId="0" fontId="7" fillId="11" borderId="15" xfId="0" applyFont="1" applyFill="1" applyBorder="1"/>
    <xf numFmtId="0" fontId="7" fillId="11" borderId="9" xfId="0" applyFont="1" applyFill="1" applyBorder="1"/>
    <xf numFmtId="0" fontId="7" fillId="11" borderId="10" xfId="0" applyFont="1" applyFill="1" applyBorder="1"/>
    <xf numFmtId="0" fontId="6" fillId="0" borderId="8" xfId="0" applyFont="1" applyBorder="1"/>
    <xf numFmtId="0" fontId="6" fillId="11" borderId="9" xfId="0" applyFont="1" applyFill="1" applyBorder="1"/>
    <xf numFmtId="0" fontId="6" fillId="11" borderId="10" xfId="0" applyFont="1" applyFill="1" applyBorder="1"/>
    <xf numFmtId="0" fontId="6" fillId="12" borderId="8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6" fillId="11" borderId="13" xfId="0" applyFont="1" applyFill="1" applyBorder="1"/>
    <xf numFmtId="0" fontId="6" fillId="0" borderId="15" xfId="0" applyFont="1" applyBorder="1"/>
    <xf numFmtId="0" fontId="7" fillId="5" borderId="7" xfId="0" applyFont="1" applyFill="1" applyBorder="1"/>
    <xf numFmtId="0" fontId="7" fillId="10" borderId="15" xfId="0" applyFont="1" applyFill="1" applyBorder="1"/>
    <xf numFmtId="0" fontId="7" fillId="10" borderId="9" xfId="0" applyFont="1" applyFill="1" applyBorder="1"/>
    <xf numFmtId="0" fontId="7" fillId="10" borderId="10" xfId="0" applyFont="1" applyFill="1" applyBorder="1"/>
    <xf numFmtId="0" fontId="6" fillId="10" borderId="8" xfId="0" applyFont="1" applyFill="1" applyBorder="1"/>
    <xf numFmtId="0" fontId="6" fillId="10" borderId="15" xfId="0" applyFont="1" applyFill="1" applyBorder="1"/>
    <xf numFmtId="0" fontId="7" fillId="5" borderId="7" xfId="0" applyFont="1" applyFill="1" applyBorder="1" applyAlignment="1">
      <alignment wrapText="1"/>
    </xf>
    <xf numFmtId="0" fontId="10" fillId="5" borderId="17" xfId="0" applyFont="1" applyFill="1" applyBorder="1" applyAlignment="1">
      <alignment horizontal="left" wrapText="1"/>
    </xf>
    <xf numFmtId="0" fontId="7" fillId="11" borderId="31" xfId="0" applyFont="1" applyFill="1" applyBorder="1"/>
    <xf numFmtId="0" fontId="7" fillId="11" borderId="32" xfId="0" applyFont="1" applyFill="1" applyBorder="1"/>
    <xf numFmtId="0" fontId="7" fillId="11" borderId="33" xfId="0" applyFont="1" applyFill="1" applyBorder="1"/>
    <xf numFmtId="0" fontId="6" fillId="0" borderId="11" xfId="0" applyFont="1" applyBorder="1"/>
    <xf numFmtId="0" fontId="8" fillId="7" borderId="34" xfId="0" applyFont="1" applyFill="1" applyBorder="1"/>
    <xf numFmtId="0" fontId="6" fillId="0" borderId="12" xfId="0" applyFont="1" applyBorder="1"/>
    <xf numFmtId="0" fontId="6" fillId="11" borderId="12" xfId="0" applyFont="1" applyFill="1" applyBorder="1"/>
    <xf numFmtId="0" fontId="6" fillId="11" borderId="18" xfId="0" applyFont="1" applyFill="1" applyBorder="1"/>
    <xf numFmtId="0" fontId="6" fillId="12" borderId="11" xfId="0" applyFont="1" applyFill="1" applyBorder="1"/>
    <xf numFmtId="0" fontId="6" fillId="8" borderId="12" xfId="0" applyFont="1" applyFill="1" applyBorder="1"/>
    <xf numFmtId="0" fontId="6" fillId="11" borderId="19" xfId="0" applyFont="1" applyFill="1" applyBorder="1"/>
    <xf numFmtId="0" fontId="6" fillId="0" borderId="20" xfId="0" applyFont="1" applyBorder="1"/>
    <xf numFmtId="0" fontId="9" fillId="7" borderId="30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164" fontId="7" fillId="13" borderId="35" xfId="1" applyNumberFormat="1" applyFont="1" applyFill="1" applyBorder="1" applyAlignment="1">
      <alignment horizontal="center" vertical="center" wrapText="1"/>
    </xf>
    <xf numFmtId="164" fontId="7" fillId="13" borderId="36" xfId="0" applyNumberFormat="1" applyFont="1" applyFill="1" applyBorder="1"/>
    <xf numFmtId="164" fontId="7" fillId="13" borderId="37" xfId="1" applyNumberFormat="1" applyFont="1" applyFill="1" applyBorder="1" applyAlignment="1">
      <alignment horizontal="center" vertical="center" wrapText="1"/>
    </xf>
    <xf numFmtId="164" fontId="7" fillId="13" borderId="15" xfId="1" applyNumberFormat="1" applyFont="1" applyFill="1" applyBorder="1" applyAlignment="1">
      <alignment horizontal="center" vertical="center" wrapText="1"/>
    </xf>
    <xf numFmtId="164" fontId="7" fillId="13" borderId="9" xfId="0" applyNumberFormat="1" applyFont="1" applyFill="1" applyBorder="1"/>
    <xf numFmtId="164" fontId="7" fillId="13" borderId="10" xfId="1" applyNumberFormat="1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38" xfId="0" applyFont="1" applyFill="1" applyBorder="1"/>
    <xf numFmtId="0" fontId="6" fillId="2" borderId="7" xfId="0" applyFont="1" applyFill="1" applyBorder="1" applyAlignment="1">
      <alignment vertical="center"/>
    </xf>
    <xf numFmtId="0" fontId="6" fillId="0" borderId="38" xfId="0" applyFont="1" applyBorder="1"/>
    <xf numFmtId="0" fontId="6" fillId="10" borderId="38" xfId="0" applyFont="1" applyFill="1" applyBorder="1"/>
    <xf numFmtId="0" fontId="6" fillId="0" borderId="39" xfId="0" applyFont="1" applyBorder="1"/>
    <xf numFmtId="0" fontId="6" fillId="0" borderId="17" xfId="0" applyFont="1" applyBorder="1" applyAlignment="1">
      <alignment vertical="center"/>
    </xf>
    <xf numFmtId="0" fontId="6" fillId="6" borderId="40" xfId="0" applyFont="1" applyFill="1" applyBorder="1" applyAlignment="1">
      <alignment vertical="center"/>
    </xf>
    <xf numFmtId="0" fontId="8" fillId="7" borderId="41" xfId="0" applyFont="1" applyFill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IBU\01.%20PWS%20IBU%20KOTA%20MALANG%202022.xls" TargetMode="External"/><Relationship Id="rId1" Type="http://schemas.openxmlformats.org/officeDocument/2006/relationships/externalLinkPath" Target="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>
        <row r="117">
          <cell r="I117">
            <v>16</v>
          </cell>
          <cell r="N117">
            <v>11</v>
          </cell>
          <cell r="S117">
            <v>11</v>
          </cell>
          <cell r="X117">
            <v>3</v>
          </cell>
          <cell r="AC117">
            <v>3</v>
          </cell>
          <cell r="AH117">
            <v>5</v>
          </cell>
          <cell r="AM117">
            <v>11</v>
          </cell>
          <cell r="AR117">
            <v>11</v>
          </cell>
          <cell r="AW117">
            <v>11</v>
          </cell>
          <cell r="BB117">
            <v>11</v>
          </cell>
          <cell r="BG117">
            <v>11</v>
          </cell>
          <cell r="BL117">
            <v>11</v>
          </cell>
          <cell r="BP117">
            <v>12</v>
          </cell>
          <cell r="BQ117">
            <v>12</v>
          </cell>
        </row>
        <row r="118">
          <cell r="I118">
            <v>18</v>
          </cell>
          <cell r="N118">
            <v>20</v>
          </cell>
          <cell r="S118">
            <v>14</v>
          </cell>
          <cell r="X118">
            <v>4</v>
          </cell>
          <cell r="AC118">
            <v>9</v>
          </cell>
          <cell r="AH118">
            <v>9</v>
          </cell>
          <cell r="AM118">
            <v>17</v>
          </cell>
          <cell r="AR118">
            <v>17</v>
          </cell>
          <cell r="AW118">
            <v>17</v>
          </cell>
          <cell r="BB118">
            <v>17</v>
          </cell>
          <cell r="BG118">
            <v>17</v>
          </cell>
          <cell r="BL118">
            <v>17</v>
          </cell>
          <cell r="BP118">
            <v>4</v>
          </cell>
          <cell r="BQ118">
            <v>4</v>
          </cell>
        </row>
        <row r="119">
          <cell r="I119">
            <v>23</v>
          </cell>
          <cell r="N119">
            <v>37</v>
          </cell>
          <cell r="S119">
            <v>20</v>
          </cell>
          <cell r="X119">
            <v>8</v>
          </cell>
          <cell r="AC119">
            <v>10</v>
          </cell>
          <cell r="AH119">
            <v>9</v>
          </cell>
          <cell r="AM119">
            <v>25</v>
          </cell>
          <cell r="AR119">
            <v>25</v>
          </cell>
          <cell r="AW119">
            <v>25</v>
          </cell>
          <cell r="BB119">
            <v>25</v>
          </cell>
          <cell r="BG119">
            <v>25</v>
          </cell>
          <cell r="BL119">
            <v>23</v>
          </cell>
          <cell r="BP119">
            <v>20</v>
          </cell>
          <cell r="BQ119">
            <v>20</v>
          </cell>
        </row>
        <row r="120">
          <cell r="I120">
            <v>20</v>
          </cell>
          <cell r="N120">
            <v>24</v>
          </cell>
          <cell r="S120">
            <v>15</v>
          </cell>
          <cell r="X120">
            <v>0</v>
          </cell>
          <cell r="AC120">
            <v>6</v>
          </cell>
          <cell r="AH120">
            <v>11</v>
          </cell>
          <cell r="AM120">
            <v>24</v>
          </cell>
          <cell r="AR120">
            <v>24</v>
          </cell>
          <cell r="AW120">
            <v>24</v>
          </cell>
          <cell r="BB120">
            <v>24</v>
          </cell>
          <cell r="BG120">
            <v>24</v>
          </cell>
          <cell r="BL120">
            <v>24</v>
          </cell>
          <cell r="BP120">
            <v>15</v>
          </cell>
          <cell r="BQ120">
            <v>15</v>
          </cell>
        </row>
        <row r="121">
          <cell r="BQ121">
            <v>51</v>
          </cell>
        </row>
        <row r="124">
          <cell r="BQ124">
            <v>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7708-D1D8-46FB-985B-48ED8D2622EC}">
  <dimension ref="A1:BQ55"/>
  <sheetViews>
    <sheetView tabSelected="1" topLeftCell="C1" zoomScale="78" zoomScaleNormal="78" workbookViewId="0">
      <selection activeCell="C27" sqref="C27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6.1796875" bestFit="1" customWidth="1"/>
    <col min="5" max="5" width="4.453125" customWidth="1"/>
    <col min="6" max="6" width="6.1796875" customWidth="1"/>
    <col min="7" max="7" width="4.81640625" bestFit="1" customWidth="1"/>
    <col min="8" max="8" width="4.90625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4.1796875" bestFit="1" customWidth="1"/>
    <col min="14" max="14" width="3.81640625" customWidth="1"/>
    <col min="15" max="15" width="8" bestFit="1" customWidth="1"/>
    <col min="16" max="16" width="1.54296875" customWidth="1"/>
    <col min="17" max="20" width="5.81640625" customWidth="1"/>
    <col min="21" max="21" width="2.1796875" customWidth="1"/>
    <col min="22" max="22" width="4.81640625" bestFit="1" customWidth="1"/>
    <col min="23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3" width="4.1796875" bestFit="1" customWidth="1"/>
    <col min="34" max="34" width="3.81640625" customWidth="1"/>
    <col min="35" max="35" width="7.81640625" customWidth="1"/>
    <col min="36" max="36" width="1.54296875" customWidth="1"/>
    <col min="37" max="37" width="4.81640625" bestFit="1" customWidth="1"/>
    <col min="38" max="38" width="4.1796875" bestFit="1" customWidth="1"/>
    <col min="39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4.1796875" bestFit="1" customWidth="1"/>
    <col min="44" max="44" width="3.81640625" customWidth="1"/>
    <col min="45" max="45" width="8" customWidth="1"/>
    <col min="46" max="46" width="1.54296875" customWidth="1"/>
    <col min="47" max="47" width="4.81640625" bestFit="1" customWidth="1"/>
    <col min="48" max="49" width="3.81640625" customWidth="1"/>
    <col min="50" max="50" width="8" bestFit="1" customWidth="1"/>
    <col min="51" max="51" width="1.54296875" customWidth="1"/>
    <col min="52" max="52" width="4.81640625" bestFit="1" customWidth="1"/>
    <col min="53" max="54" width="3.81640625" customWidth="1"/>
    <col min="55" max="55" width="7.54296875" customWidth="1"/>
    <col min="56" max="56" width="1.54296875" customWidth="1"/>
    <col min="57" max="57" width="4.81640625" bestFit="1" customWidth="1"/>
    <col min="58" max="59" width="3.81640625" customWidth="1"/>
    <col min="60" max="60" width="8" bestFit="1" customWidth="1"/>
    <col min="61" max="61" width="1.54296875" customWidth="1"/>
    <col min="62" max="62" width="4.81640625" bestFit="1" customWidth="1"/>
    <col min="63" max="63" width="4.1796875" bestFit="1" customWidth="1"/>
    <col min="64" max="64" width="3.81640625" customWidth="1"/>
    <col min="65" max="65" width="7.81640625" customWidth="1"/>
    <col min="66" max="66" width="1.54296875" customWidth="1"/>
    <col min="67" max="67" width="4.81640625" customWidth="1"/>
    <col min="68" max="70" width="8.81640625" customWidth="1"/>
    <col min="257" max="257" width="2.81640625" customWidth="1"/>
    <col min="258" max="258" width="21.81640625" customWidth="1"/>
    <col min="259" max="259" width="22.81640625" customWidth="1"/>
    <col min="260" max="260" width="6.1796875" bestFit="1" customWidth="1"/>
    <col min="261" max="261" width="4.453125" customWidth="1"/>
    <col min="262" max="262" width="6.1796875" customWidth="1"/>
    <col min="263" max="263" width="4.81640625" bestFit="1" customWidth="1"/>
    <col min="264" max="264" width="4.90625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4.1796875" bestFit="1" customWidth="1"/>
    <col min="270" max="270" width="3.81640625" customWidth="1"/>
    <col min="271" max="271" width="8" bestFit="1" customWidth="1"/>
    <col min="272" max="272" width="1.54296875" customWidth="1"/>
    <col min="273" max="276" width="5.81640625" customWidth="1"/>
    <col min="277" max="277" width="2.1796875" customWidth="1"/>
    <col min="278" max="278" width="4.81640625" bestFit="1" customWidth="1"/>
    <col min="279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89" width="4.1796875" bestFit="1" customWidth="1"/>
    <col min="290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4" width="4.1796875" bestFit="1" customWidth="1"/>
    <col min="295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4.1796875" bestFit="1" customWidth="1"/>
    <col min="300" max="300" width="3.81640625" customWidth="1"/>
    <col min="301" max="301" width="8" customWidth="1"/>
    <col min="302" max="302" width="1.54296875" customWidth="1"/>
    <col min="303" max="303" width="4.81640625" bestFit="1" customWidth="1"/>
    <col min="304" max="305" width="3.81640625" customWidth="1"/>
    <col min="306" max="306" width="8" bestFit="1" customWidth="1"/>
    <col min="307" max="307" width="1.54296875" customWidth="1"/>
    <col min="308" max="308" width="4.81640625" bestFit="1" customWidth="1"/>
    <col min="309" max="310" width="3.81640625" customWidth="1"/>
    <col min="311" max="311" width="7.54296875" customWidth="1"/>
    <col min="312" max="312" width="1.54296875" customWidth="1"/>
    <col min="313" max="313" width="4.81640625" bestFit="1" customWidth="1"/>
    <col min="314" max="315" width="3.81640625" customWidth="1"/>
    <col min="316" max="316" width="8" bestFit="1" customWidth="1"/>
    <col min="317" max="317" width="1.54296875" customWidth="1"/>
    <col min="318" max="318" width="4.81640625" bestFit="1" customWidth="1"/>
    <col min="319" max="319" width="4.1796875" bestFit="1" customWidth="1"/>
    <col min="320" max="320" width="3.81640625" customWidth="1"/>
    <col min="321" max="321" width="7.81640625" customWidth="1"/>
    <col min="322" max="322" width="1.54296875" customWidth="1"/>
    <col min="323" max="323" width="4.81640625" customWidth="1"/>
    <col min="324" max="326" width="8.81640625" customWidth="1"/>
    <col min="513" max="513" width="2.81640625" customWidth="1"/>
    <col min="514" max="514" width="21.81640625" customWidth="1"/>
    <col min="515" max="515" width="22.81640625" customWidth="1"/>
    <col min="516" max="516" width="6.1796875" bestFit="1" customWidth="1"/>
    <col min="517" max="517" width="4.453125" customWidth="1"/>
    <col min="518" max="518" width="6.1796875" customWidth="1"/>
    <col min="519" max="519" width="4.81640625" bestFit="1" customWidth="1"/>
    <col min="520" max="520" width="4.90625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4.1796875" bestFit="1" customWidth="1"/>
    <col min="526" max="526" width="3.81640625" customWidth="1"/>
    <col min="527" max="527" width="8" bestFit="1" customWidth="1"/>
    <col min="528" max="528" width="1.54296875" customWidth="1"/>
    <col min="529" max="532" width="5.81640625" customWidth="1"/>
    <col min="533" max="533" width="2.1796875" customWidth="1"/>
    <col min="534" max="534" width="4.81640625" bestFit="1" customWidth="1"/>
    <col min="535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5" width="4.1796875" bestFit="1" customWidth="1"/>
    <col min="546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0" width="4.1796875" bestFit="1" customWidth="1"/>
    <col min="551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4.1796875" bestFit="1" customWidth="1"/>
    <col min="556" max="556" width="3.81640625" customWidth="1"/>
    <col min="557" max="557" width="8" customWidth="1"/>
    <col min="558" max="558" width="1.54296875" customWidth="1"/>
    <col min="559" max="559" width="4.81640625" bestFit="1" customWidth="1"/>
    <col min="560" max="561" width="3.81640625" customWidth="1"/>
    <col min="562" max="562" width="8" bestFit="1" customWidth="1"/>
    <col min="563" max="563" width="1.54296875" customWidth="1"/>
    <col min="564" max="564" width="4.81640625" bestFit="1" customWidth="1"/>
    <col min="565" max="566" width="3.81640625" customWidth="1"/>
    <col min="567" max="567" width="7.54296875" customWidth="1"/>
    <col min="568" max="568" width="1.54296875" customWidth="1"/>
    <col min="569" max="569" width="4.81640625" bestFit="1" customWidth="1"/>
    <col min="570" max="571" width="3.81640625" customWidth="1"/>
    <col min="572" max="572" width="8" bestFit="1" customWidth="1"/>
    <col min="573" max="573" width="1.54296875" customWidth="1"/>
    <col min="574" max="574" width="4.81640625" bestFit="1" customWidth="1"/>
    <col min="575" max="575" width="4.1796875" bestFit="1" customWidth="1"/>
    <col min="576" max="576" width="3.81640625" customWidth="1"/>
    <col min="577" max="577" width="7.81640625" customWidth="1"/>
    <col min="578" max="578" width="1.54296875" customWidth="1"/>
    <col min="579" max="579" width="4.81640625" customWidth="1"/>
    <col min="580" max="582" width="8.81640625" customWidth="1"/>
    <col min="769" max="769" width="2.81640625" customWidth="1"/>
    <col min="770" max="770" width="21.81640625" customWidth="1"/>
    <col min="771" max="771" width="22.81640625" customWidth="1"/>
    <col min="772" max="772" width="6.1796875" bestFit="1" customWidth="1"/>
    <col min="773" max="773" width="4.453125" customWidth="1"/>
    <col min="774" max="774" width="6.1796875" customWidth="1"/>
    <col min="775" max="775" width="4.81640625" bestFit="1" customWidth="1"/>
    <col min="776" max="776" width="4.90625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4.1796875" bestFit="1" customWidth="1"/>
    <col min="782" max="782" width="3.81640625" customWidth="1"/>
    <col min="783" max="783" width="8" bestFit="1" customWidth="1"/>
    <col min="784" max="784" width="1.54296875" customWidth="1"/>
    <col min="785" max="788" width="5.81640625" customWidth="1"/>
    <col min="789" max="789" width="2.1796875" customWidth="1"/>
    <col min="790" max="790" width="4.81640625" bestFit="1" customWidth="1"/>
    <col min="791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1" width="4.1796875" bestFit="1" customWidth="1"/>
    <col min="802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6" width="4.1796875" bestFit="1" customWidth="1"/>
    <col min="807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4.1796875" bestFit="1" customWidth="1"/>
    <col min="812" max="812" width="3.81640625" customWidth="1"/>
    <col min="813" max="813" width="8" customWidth="1"/>
    <col min="814" max="814" width="1.54296875" customWidth="1"/>
    <col min="815" max="815" width="4.81640625" bestFit="1" customWidth="1"/>
    <col min="816" max="817" width="3.81640625" customWidth="1"/>
    <col min="818" max="818" width="8" bestFit="1" customWidth="1"/>
    <col min="819" max="819" width="1.54296875" customWidth="1"/>
    <col min="820" max="820" width="4.81640625" bestFit="1" customWidth="1"/>
    <col min="821" max="822" width="3.81640625" customWidth="1"/>
    <col min="823" max="823" width="7.54296875" customWidth="1"/>
    <col min="824" max="824" width="1.54296875" customWidth="1"/>
    <col min="825" max="825" width="4.81640625" bestFit="1" customWidth="1"/>
    <col min="826" max="827" width="3.81640625" customWidth="1"/>
    <col min="828" max="828" width="8" bestFit="1" customWidth="1"/>
    <col min="829" max="829" width="1.54296875" customWidth="1"/>
    <col min="830" max="830" width="4.81640625" bestFit="1" customWidth="1"/>
    <col min="831" max="831" width="4.1796875" bestFit="1" customWidth="1"/>
    <col min="832" max="832" width="3.81640625" customWidth="1"/>
    <col min="833" max="833" width="7.81640625" customWidth="1"/>
    <col min="834" max="834" width="1.54296875" customWidth="1"/>
    <col min="835" max="835" width="4.81640625" customWidth="1"/>
    <col min="836" max="838" width="8.81640625" customWidth="1"/>
    <col min="1025" max="1025" width="2.81640625" customWidth="1"/>
    <col min="1026" max="1026" width="21.81640625" customWidth="1"/>
    <col min="1027" max="1027" width="22.81640625" customWidth="1"/>
    <col min="1028" max="1028" width="6.1796875" bestFit="1" customWidth="1"/>
    <col min="1029" max="1029" width="4.453125" customWidth="1"/>
    <col min="1030" max="1030" width="6.1796875" customWidth="1"/>
    <col min="1031" max="1031" width="4.81640625" bestFit="1" customWidth="1"/>
    <col min="1032" max="1032" width="4.90625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4.1796875" bestFit="1" customWidth="1"/>
    <col min="1038" max="1038" width="3.81640625" customWidth="1"/>
    <col min="1039" max="1039" width="8" bestFit="1" customWidth="1"/>
    <col min="1040" max="1040" width="1.54296875" customWidth="1"/>
    <col min="1041" max="1044" width="5.81640625" customWidth="1"/>
    <col min="1045" max="1045" width="2.1796875" customWidth="1"/>
    <col min="1046" max="1046" width="4.81640625" bestFit="1" customWidth="1"/>
    <col min="1047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7" width="4.1796875" bestFit="1" customWidth="1"/>
    <col min="1058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2" width="4.1796875" bestFit="1" customWidth="1"/>
    <col min="1063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4.1796875" bestFit="1" customWidth="1"/>
    <col min="1068" max="1068" width="3.81640625" customWidth="1"/>
    <col min="1069" max="1069" width="8" customWidth="1"/>
    <col min="1070" max="1070" width="1.54296875" customWidth="1"/>
    <col min="1071" max="1071" width="4.81640625" bestFit="1" customWidth="1"/>
    <col min="1072" max="1073" width="3.81640625" customWidth="1"/>
    <col min="1074" max="1074" width="8" bestFit="1" customWidth="1"/>
    <col min="1075" max="1075" width="1.54296875" customWidth="1"/>
    <col min="1076" max="1076" width="4.81640625" bestFit="1" customWidth="1"/>
    <col min="1077" max="1078" width="3.81640625" customWidth="1"/>
    <col min="1079" max="1079" width="7.54296875" customWidth="1"/>
    <col min="1080" max="1080" width="1.54296875" customWidth="1"/>
    <col min="1081" max="1081" width="4.81640625" bestFit="1" customWidth="1"/>
    <col min="1082" max="1083" width="3.81640625" customWidth="1"/>
    <col min="1084" max="1084" width="8" bestFit="1" customWidth="1"/>
    <col min="1085" max="1085" width="1.54296875" customWidth="1"/>
    <col min="1086" max="1086" width="4.81640625" bestFit="1" customWidth="1"/>
    <col min="1087" max="1087" width="4.1796875" bestFit="1" customWidth="1"/>
    <col min="1088" max="1088" width="3.81640625" customWidth="1"/>
    <col min="1089" max="1089" width="7.81640625" customWidth="1"/>
    <col min="1090" max="1090" width="1.54296875" customWidth="1"/>
    <col min="1091" max="1091" width="4.81640625" customWidth="1"/>
    <col min="1092" max="1094" width="8.81640625" customWidth="1"/>
    <col min="1281" max="1281" width="2.81640625" customWidth="1"/>
    <col min="1282" max="1282" width="21.81640625" customWidth="1"/>
    <col min="1283" max="1283" width="22.81640625" customWidth="1"/>
    <col min="1284" max="1284" width="6.1796875" bestFit="1" customWidth="1"/>
    <col min="1285" max="1285" width="4.453125" customWidth="1"/>
    <col min="1286" max="1286" width="6.1796875" customWidth="1"/>
    <col min="1287" max="1287" width="4.81640625" bestFit="1" customWidth="1"/>
    <col min="1288" max="1288" width="4.90625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4.1796875" bestFit="1" customWidth="1"/>
    <col min="1294" max="1294" width="3.81640625" customWidth="1"/>
    <col min="1295" max="1295" width="8" bestFit="1" customWidth="1"/>
    <col min="1296" max="1296" width="1.54296875" customWidth="1"/>
    <col min="1297" max="1300" width="5.81640625" customWidth="1"/>
    <col min="1301" max="1301" width="2.1796875" customWidth="1"/>
    <col min="1302" max="1302" width="4.81640625" bestFit="1" customWidth="1"/>
    <col min="1303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3" width="4.1796875" bestFit="1" customWidth="1"/>
    <col min="1314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8" width="4.1796875" bestFit="1" customWidth="1"/>
    <col min="1319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4.1796875" bestFit="1" customWidth="1"/>
    <col min="1324" max="1324" width="3.81640625" customWidth="1"/>
    <col min="1325" max="1325" width="8" customWidth="1"/>
    <col min="1326" max="1326" width="1.54296875" customWidth="1"/>
    <col min="1327" max="1327" width="4.81640625" bestFit="1" customWidth="1"/>
    <col min="1328" max="1329" width="3.81640625" customWidth="1"/>
    <col min="1330" max="1330" width="8" bestFit="1" customWidth="1"/>
    <col min="1331" max="1331" width="1.54296875" customWidth="1"/>
    <col min="1332" max="1332" width="4.81640625" bestFit="1" customWidth="1"/>
    <col min="1333" max="1334" width="3.81640625" customWidth="1"/>
    <col min="1335" max="1335" width="7.54296875" customWidth="1"/>
    <col min="1336" max="1336" width="1.54296875" customWidth="1"/>
    <col min="1337" max="1337" width="4.81640625" bestFit="1" customWidth="1"/>
    <col min="1338" max="1339" width="3.81640625" customWidth="1"/>
    <col min="1340" max="1340" width="8" bestFit="1" customWidth="1"/>
    <col min="1341" max="1341" width="1.54296875" customWidth="1"/>
    <col min="1342" max="1342" width="4.81640625" bestFit="1" customWidth="1"/>
    <col min="1343" max="1343" width="4.1796875" bestFit="1" customWidth="1"/>
    <col min="1344" max="1344" width="3.81640625" customWidth="1"/>
    <col min="1345" max="1345" width="7.81640625" customWidth="1"/>
    <col min="1346" max="1346" width="1.54296875" customWidth="1"/>
    <col min="1347" max="1347" width="4.81640625" customWidth="1"/>
    <col min="1348" max="1350" width="8.81640625" customWidth="1"/>
    <col min="1537" max="1537" width="2.81640625" customWidth="1"/>
    <col min="1538" max="1538" width="21.81640625" customWidth="1"/>
    <col min="1539" max="1539" width="22.81640625" customWidth="1"/>
    <col min="1540" max="1540" width="6.1796875" bestFit="1" customWidth="1"/>
    <col min="1541" max="1541" width="4.453125" customWidth="1"/>
    <col min="1542" max="1542" width="6.1796875" customWidth="1"/>
    <col min="1543" max="1543" width="4.81640625" bestFit="1" customWidth="1"/>
    <col min="1544" max="1544" width="4.90625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4.1796875" bestFit="1" customWidth="1"/>
    <col min="1550" max="1550" width="3.81640625" customWidth="1"/>
    <col min="1551" max="1551" width="8" bestFit="1" customWidth="1"/>
    <col min="1552" max="1552" width="1.54296875" customWidth="1"/>
    <col min="1553" max="1556" width="5.81640625" customWidth="1"/>
    <col min="1557" max="1557" width="2.1796875" customWidth="1"/>
    <col min="1558" max="1558" width="4.81640625" bestFit="1" customWidth="1"/>
    <col min="1559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69" width="4.1796875" bestFit="1" customWidth="1"/>
    <col min="1570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4" width="4.1796875" bestFit="1" customWidth="1"/>
    <col min="1575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4.1796875" bestFit="1" customWidth="1"/>
    <col min="1580" max="1580" width="3.81640625" customWidth="1"/>
    <col min="1581" max="1581" width="8" customWidth="1"/>
    <col min="1582" max="1582" width="1.54296875" customWidth="1"/>
    <col min="1583" max="1583" width="4.81640625" bestFit="1" customWidth="1"/>
    <col min="1584" max="1585" width="3.81640625" customWidth="1"/>
    <col min="1586" max="1586" width="8" bestFit="1" customWidth="1"/>
    <col min="1587" max="1587" width="1.54296875" customWidth="1"/>
    <col min="1588" max="1588" width="4.81640625" bestFit="1" customWidth="1"/>
    <col min="1589" max="1590" width="3.81640625" customWidth="1"/>
    <col min="1591" max="1591" width="7.54296875" customWidth="1"/>
    <col min="1592" max="1592" width="1.54296875" customWidth="1"/>
    <col min="1593" max="1593" width="4.81640625" bestFit="1" customWidth="1"/>
    <col min="1594" max="1595" width="3.81640625" customWidth="1"/>
    <col min="1596" max="1596" width="8" bestFit="1" customWidth="1"/>
    <col min="1597" max="1597" width="1.54296875" customWidth="1"/>
    <col min="1598" max="1598" width="4.81640625" bestFit="1" customWidth="1"/>
    <col min="1599" max="1599" width="4.1796875" bestFit="1" customWidth="1"/>
    <col min="1600" max="1600" width="3.81640625" customWidth="1"/>
    <col min="1601" max="1601" width="7.81640625" customWidth="1"/>
    <col min="1602" max="1602" width="1.54296875" customWidth="1"/>
    <col min="1603" max="1603" width="4.81640625" customWidth="1"/>
    <col min="1604" max="1606" width="8.81640625" customWidth="1"/>
    <col min="1793" max="1793" width="2.81640625" customWidth="1"/>
    <col min="1794" max="1794" width="21.81640625" customWidth="1"/>
    <col min="1795" max="1795" width="22.81640625" customWidth="1"/>
    <col min="1796" max="1796" width="6.1796875" bestFit="1" customWidth="1"/>
    <col min="1797" max="1797" width="4.453125" customWidth="1"/>
    <col min="1798" max="1798" width="6.1796875" customWidth="1"/>
    <col min="1799" max="1799" width="4.81640625" bestFit="1" customWidth="1"/>
    <col min="1800" max="1800" width="4.90625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4.1796875" bestFit="1" customWidth="1"/>
    <col min="1806" max="1806" width="3.81640625" customWidth="1"/>
    <col min="1807" max="1807" width="8" bestFit="1" customWidth="1"/>
    <col min="1808" max="1808" width="1.54296875" customWidth="1"/>
    <col min="1809" max="1812" width="5.81640625" customWidth="1"/>
    <col min="1813" max="1813" width="2.1796875" customWidth="1"/>
    <col min="1814" max="1814" width="4.81640625" bestFit="1" customWidth="1"/>
    <col min="1815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5" width="4.1796875" bestFit="1" customWidth="1"/>
    <col min="1826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0" width="4.1796875" bestFit="1" customWidth="1"/>
    <col min="1831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4.1796875" bestFit="1" customWidth="1"/>
    <col min="1836" max="1836" width="3.81640625" customWidth="1"/>
    <col min="1837" max="1837" width="8" customWidth="1"/>
    <col min="1838" max="1838" width="1.54296875" customWidth="1"/>
    <col min="1839" max="1839" width="4.81640625" bestFit="1" customWidth="1"/>
    <col min="1840" max="1841" width="3.81640625" customWidth="1"/>
    <col min="1842" max="1842" width="8" bestFit="1" customWidth="1"/>
    <col min="1843" max="1843" width="1.54296875" customWidth="1"/>
    <col min="1844" max="1844" width="4.81640625" bestFit="1" customWidth="1"/>
    <col min="1845" max="1846" width="3.81640625" customWidth="1"/>
    <col min="1847" max="1847" width="7.54296875" customWidth="1"/>
    <col min="1848" max="1848" width="1.54296875" customWidth="1"/>
    <col min="1849" max="1849" width="4.81640625" bestFit="1" customWidth="1"/>
    <col min="1850" max="1851" width="3.81640625" customWidth="1"/>
    <col min="1852" max="1852" width="8" bestFit="1" customWidth="1"/>
    <col min="1853" max="1853" width="1.54296875" customWidth="1"/>
    <col min="1854" max="1854" width="4.81640625" bestFit="1" customWidth="1"/>
    <col min="1855" max="1855" width="4.1796875" bestFit="1" customWidth="1"/>
    <col min="1856" max="1856" width="3.81640625" customWidth="1"/>
    <col min="1857" max="1857" width="7.81640625" customWidth="1"/>
    <col min="1858" max="1858" width="1.54296875" customWidth="1"/>
    <col min="1859" max="1859" width="4.81640625" customWidth="1"/>
    <col min="1860" max="1862" width="8.81640625" customWidth="1"/>
    <col min="2049" max="2049" width="2.81640625" customWidth="1"/>
    <col min="2050" max="2050" width="21.81640625" customWidth="1"/>
    <col min="2051" max="2051" width="22.81640625" customWidth="1"/>
    <col min="2052" max="2052" width="6.1796875" bestFit="1" customWidth="1"/>
    <col min="2053" max="2053" width="4.453125" customWidth="1"/>
    <col min="2054" max="2054" width="6.1796875" customWidth="1"/>
    <col min="2055" max="2055" width="4.81640625" bestFit="1" customWidth="1"/>
    <col min="2056" max="2056" width="4.90625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4.1796875" bestFit="1" customWidth="1"/>
    <col min="2062" max="2062" width="3.81640625" customWidth="1"/>
    <col min="2063" max="2063" width="8" bestFit="1" customWidth="1"/>
    <col min="2064" max="2064" width="1.54296875" customWidth="1"/>
    <col min="2065" max="2068" width="5.81640625" customWidth="1"/>
    <col min="2069" max="2069" width="2.1796875" customWidth="1"/>
    <col min="2070" max="2070" width="4.81640625" bestFit="1" customWidth="1"/>
    <col min="2071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1" width="4.1796875" bestFit="1" customWidth="1"/>
    <col min="2082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6" width="4.1796875" bestFit="1" customWidth="1"/>
    <col min="2087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4.1796875" bestFit="1" customWidth="1"/>
    <col min="2092" max="2092" width="3.81640625" customWidth="1"/>
    <col min="2093" max="2093" width="8" customWidth="1"/>
    <col min="2094" max="2094" width="1.54296875" customWidth="1"/>
    <col min="2095" max="2095" width="4.81640625" bestFit="1" customWidth="1"/>
    <col min="2096" max="2097" width="3.81640625" customWidth="1"/>
    <col min="2098" max="2098" width="8" bestFit="1" customWidth="1"/>
    <col min="2099" max="2099" width="1.54296875" customWidth="1"/>
    <col min="2100" max="2100" width="4.81640625" bestFit="1" customWidth="1"/>
    <col min="2101" max="2102" width="3.81640625" customWidth="1"/>
    <col min="2103" max="2103" width="7.54296875" customWidth="1"/>
    <col min="2104" max="2104" width="1.54296875" customWidth="1"/>
    <col min="2105" max="2105" width="4.81640625" bestFit="1" customWidth="1"/>
    <col min="2106" max="2107" width="3.81640625" customWidth="1"/>
    <col min="2108" max="2108" width="8" bestFit="1" customWidth="1"/>
    <col min="2109" max="2109" width="1.54296875" customWidth="1"/>
    <col min="2110" max="2110" width="4.81640625" bestFit="1" customWidth="1"/>
    <col min="2111" max="2111" width="4.1796875" bestFit="1" customWidth="1"/>
    <col min="2112" max="2112" width="3.81640625" customWidth="1"/>
    <col min="2113" max="2113" width="7.81640625" customWidth="1"/>
    <col min="2114" max="2114" width="1.54296875" customWidth="1"/>
    <col min="2115" max="2115" width="4.81640625" customWidth="1"/>
    <col min="2116" max="2118" width="8.81640625" customWidth="1"/>
    <col min="2305" max="2305" width="2.81640625" customWidth="1"/>
    <col min="2306" max="2306" width="21.81640625" customWidth="1"/>
    <col min="2307" max="2307" width="22.81640625" customWidth="1"/>
    <col min="2308" max="2308" width="6.1796875" bestFit="1" customWidth="1"/>
    <col min="2309" max="2309" width="4.453125" customWidth="1"/>
    <col min="2310" max="2310" width="6.1796875" customWidth="1"/>
    <col min="2311" max="2311" width="4.81640625" bestFit="1" customWidth="1"/>
    <col min="2312" max="2312" width="4.90625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4.1796875" bestFit="1" customWidth="1"/>
    <col min="2318" max="2318" width="3.81640625" customWidth="1"/>
    <col min="2319" max="2319" width="8" bestFit="1" customWidth="1"/>
    <col min="2320" max="2320" width="1.54296875" customWidth="1"/>
    <col min="2321" max="2324" width="5.81640625" customWidth="1"/>
    <col min="2325" max="2325" width="2.1796875" customWidth="1"/>
    <col min="2326" max="2326" width="4.81640625" bestFit="1" customWidth="1"/>
    <col min="2327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7" width="4.1796875" bestFit="1" customWidth="1"/>
    <col min="2338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2" width="4.1796875" bestFit="1" customWidth="1"/>
    <col min="2343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4.1796875" bestFit="1" customWidth="1"/>
    <col min="2348" max="2348" width="3.81640625" customWidth="1"/>
    <col min="2349" max="2349" width="8" customWidth="1"/>
    <col min="2350" max="2350" width="1.54296875" customWidth="1"/>
    <col min="2351" max="2351" width="4.81640625" bestFit="1" customWidth="1"/>
    <col min="2352" max="2353" width="3.81640625" customWidth="1"/>
    <col min="2354" max="2354" width="8" bestFit="1" customWidth="1"/>
    <col min="2355" max="2355" width="1.54296875" customWidth="1"/>
    <col min="2356" max="2356" width="4.81640625" bestFit="1" customWidth="1"/>
    <col min="2357" max="2358" width="3.81640625" customWidth="1"/>
    <col min="2359" max="2359" width="7.54296875" customWidth="1"/>
    <col min="2360" max="2360" width="1.54296875" customWidth="1"/>
    <col min="2361" max="2361" width="4.81640625" bestFit="1" customWidth="1"/>
    <col min="2362" max="2363" width="3.81640625" customWidth="1"/>
    <col min="2364" max="2364" width="8" bestFit="1" customWidth="1"/>
    <col min="2365" max="2365" width="1.54296875" customWidth="1"/>
    <col min="2366" max="2366" width="4.81640625" bestFit="1" customWidth="1"/>
    <col min="2367" max="2367" width="4.1796875" bestFit="1" customWidth="1"/>
    <col min="2368" max="2368" width="3.81640625" customWidth="1"/>
    <col min="2369" max="2369" width="7.81640625" customWidth="1"/>
    <col min="2370" max="2370" width="1.54296875" customWidth="1"/>
    <col min="2371" max="2371" width="4.81640625" customWidth="1"/>
    <col min="2372" max="2374" width="8.81640625" customWidth="1"/>
    <col min="2561" max="2561" width="2.81640625" customWidth="1"/>
    <col min="2562" max="2562" width="21.81640625" customWidth="1"/>
    <col min="2563" max="2563" width="22.81640625" customWidth="1"/>
    <col min="2564" max="2564" width="6.1796875" bestFit="1" customWidth="1"/>
    <col min="2565" max="2565" width="4.453125" customWidth="1"/>
    <col min="2566" max="2566" width="6.1796875" customWidth="1"/>
    <col min="2567" max="2567" width="4.81640625" bestFit="1" customWidth="1"/>
    <col min="2568" max="2568" width="4.90625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4.1796875" bestFit="1" customWidth="1"/>
    <col min="2574" max="2574" width="3.81640625" customWidth="1"/>
    <col min="2575" max="2575" width="8" bestFit="1" customWidth="1"/>
    <col min="2576" max="2576" width="1.54296875" customWidth="1"/>
    <col min="2577" max="2580" width="5.81640625" customWidth="1"/>
    <col min="2581" max="2581" width="2.1796875" customWidth="1"/>
    <col min="2582" max="2582" width="4.81640625" bestFit="1" customWidth="1"/>
    <col min="2583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3" width="4.1796875" bestFit="1" customWidth="1"/>
    <col min="2594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8" width="4.1796875" bestFit="1" customWidth="1"/>
    <col min="2599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4.1796875" bestFit="1" customWidth="1"/>
    <col min="2604" max="2604" width="3.81640625" customWidth="1"/>
    <col min="2605" max="2605" width="8" customWidth="1"/>
    <col min="2606" max="2606" width="1.54296875" customWidth="1"/>
    <col min="2607" max="2607" width="4.81640625" bestFit="1" customWidth="1"/>
    <col min="2608" max="2609" width="3.81640625" customWidth="1"/>
    <col min="2610" max="2610" width="8" bestFit="1" customWidth="1"/>
    <col min="2611" max="2611" width="1.54296875" customWidth="1"/>
    <col min="2612" max="2612" width="4.81640625" bestFit="1" customWidth="1"/>
    <col min="2613" max="2614" width="3.81640625" customWidth="1"/>
    <col min="2615" max="2615" width="7.54296875" customWidth="1"/>
    <col min="2616" max="2616" width="1.54296875" customWidth="1"/>
    <col min="2617" max="2617" width="4.81640625" bestFit="1" customWidth="1"/>
    <col min="2618" max="2619" width="3.81640625" customWidth="1"/>
    <col min="2620" max="2620" width="8" bestFit="1" customWidth="1"/>
    <col min="2621" max="2621" width="1.54296875" customWidth="1"/>
    <col min="2622" max="2622" width="4.81640625" bestFit="1" customWidth="1"/>
    <col min="2623" max="2623" width="4.1796875" bestFit="1" customWidth="1"/>
    <col min="2624" max="2624" width="3.81640625" customWidth="1"/>
    <col min="2625" max="2625" width="7.81640625" customWidth="1"/>
    <col min="2626" max="2626" width="1.54296875" customWidth="1"/>
    <col min="2627" max="2627" width="4.81640625" customWidth="1"/>
    <col min="2628" max="2630" width="8.81640625" customWidth="1"/>
    <col min="2817" max="2817" width="2.81640625" customWidth="1"/>
    <col min="2818" max="2818" width="21.81640625" customWidth="1"/>
    <col min="2819" max="2819" width="22.81640625" customWidth="1"/>
    <col min="2820" max="2820" width="6.1796875" bestFit="1" customWidth="1"/>
    <col min="2821" max="2821" width="4.453125" customWidth="1"/>
    <col min="2822" max="2822" width="6.1796875" customWidth="1"/>
    <col min="2823" max="2823" width="4.81640625" bestFit="1" customWidth="1"/>
    <col min="2824" max="2824" width="4.90625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4.1796875" bestFit="1" customWidth="1"/>
    <col min="2830" max="2830" width="3.81640625" customWidth="1"/>
    <col min="2831" max="2831" width="8" bestFit="1" customWidth="1"/>
    <col min="2832" max="2832" width="1.54296875" customWidth="1"/>
    <col min="2833" max="2836" width="5.81640625" customWidth="1"/>
    <col min="2837" max="2837" width="2.1796875" customWidth="1"/>
    <col min="2838" max="2838" width="4.81640625" bestFit="1" customWidth="1"/>
    <col min="2839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49" width="4.1796875" bestFit="1" customWidth="1"/>
    <col min="2850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4" width="4.1796875" bestFit="1" customWidth="1"/>
    <col min="2855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4.1796875" bestFit="1" customWidth="1"/>
    <col min="2860" max="2860" width="3.81640625" customWidth="1"/>
    <col min="2861" max="2861" width="8" customWidth="1"/>
    <col min="2862" max="2862" width="1.54296875" customWidth="1"/>
    <col min="2863" max="2863" width="4.81640625" bestFit="1" customWidth="1"/>
    <col min="2864" max="2865" width="3.81640625" customWidth="1"/>
    <col min="2866" max="2866" width="8" bestFit="1" customWidth="1"/>
    <col min="2867" max="2867" width="1.54296875" customWidth="1"/>
    <col min="2868" max="2868" width="4.81640625" bestFit="1" customWidth="1"/>
    <col min="2869" max="2870" width="3.81640625" customWidth="1"/>
    <col min="2871" max="2871" width="7.54296875" customWidth="1"/>
    <col min="2872" max="2872" width="1.54296875" customWidth="1"/>
    <col min="2873" max="2873" width="4.81640625" bestFit="1" customWidth="1"/>
    <col min="2874" max="2875" width="3.81640625" customWidth="1"/>
    <col min="2876" max="2876" width="8" bestFit="1" customWidth="1"/>
    <col min="2877" max="2877" width="1.54296875" customWidth="1"/>
    <col min="2878" max="2878" width="4.81640625" bestFit="1" customWidth="1"/>
    <col min="2879" max="2879" width="4.1796875" bestFit="1" customWidth="1"/>
    <col min="2880" max="2880" width="3.81640625" customWidth="1"/>
    <col min="2881" max="2881" width="7.81640625" customWidth="1"/>
    <col min="2882" max="2882" width="1.54296875" customWidth="1"/>
    <col min="2883" max="2883" width="4.81640625" customWidth="1"/>
    <col min="2884" max="2886" width="8.81640625" customWidth="1"/>
    <col min="3073" max="3073" width="2.81640625" customWidth="1"/>
    <col min="3074" max="3074" width="21.81640625" customWidth="1"/>
    <col min="3075" max="3075" width="22.81640625" customWidth="1"/>
    <col min="3076" max="3076" width="6.1796875" bestFit="1" customWidth="1"/>
    <col min="3077" max="3077" width="4.453125" customWidth="1"/>
    <col min="3078" max="3078" width="6.1796875" customWidth="1"/>
    <col min="3079" max="3079" width="4.81640625" bestFit="1" customWidth="1"/>
    <col min="3080" max="3080" width="4.90625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4.1796875" bestFit="1" customWidth="1"/>
    <col min="3086" max="3086" width="3.81640625" customWidth="1"/>
    <col min="3087" max="3087" width="8" bestFit="1" customWidth="1"/>
    <col min="3088" max="3088" width="1.54296875" customWidth="1"/>
    <col min="3089" max="3092" width="5.81640625" customWidth="1"/>
    <col min="3093" max="3093" width="2.1796875" customWidth="1"/>
    <col min="3094" max="3094" width="4.81640625" bestFit="1" customWidth="1"/>
    <col min="3095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5" width="4.1796875" bestFit="1" customWidth="1"/>
    <col min="3106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0" width="4.1796875" bestFit="1" customWidth="1"/>
    <col min="3111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4.1796875" bestFit="1" customWidth="1"/>
    <col min="3116" max="3116" width="3.81640625" customWidth="1"/>
    <col min="3117" max="3117" width="8" customWidth="1"/>
    <col min="3118" max="3118" width="1.54296875" customWidth="1"/>
    <col min="3119" max="3119" width="4.81640625" bestFit="1" customWidth="1"/>
    <col min="3120" max="3121" width="3.81640625" customWidth="1"/>
    <col min="3122" max="3122" width="8" bestFit="1" customWidth="1"/>
    <col min="3123" max="3123" width="1.54296875" customWidth="1"/>
    <col min="3124" max="3124" width="4.81640625" bestFit="1" customWidth="1"/>
    <col min="3125" max="3126" width="3.81640625" customWidth="1"/>
    <col min="3127" max="3127" width="7.54296875" customWidth="1"/>
    <col min="3128" max="3128" width="1.54296875" customWidth="1"/>
    <col min="3129" max="3129" width="4.81640625" bestFit="1" customWidth="1"/>
    <col min="3130" max="3131" width="3.81640625" customWidth="1"/>
    <col min="3132" max="3132" width="8" bestFit="1" customWidth="1"/>
    <col min="3133" max="3133" width="1.54296875" customWidth="1"/>
    <col min="3134" max="3134" width="4.81640625" bestFit="1" customWidth="1"/>
    <col min="3135" max="3135" width="4.1796875" bestFit="1" customWidth="1"/>
    <col min="3136" max="3136" width="3.81640625" customWidth="1"/>
    <col min="3137" max="3137" width="7.81640625" customWidth="1"/>
    <col min="3138" max="3138" width="1.54296875" customWidth="1"/>
    <col min="3139" max="3139" width="4.81640625" customWidth="1"/>
    <col min="3140" max="3142" width="8.81640625" customWidth="1"/>
    <col min="3329" max="3329" width="2.81640625" customWidth="1"/>
    <col min="3330" max="3330" width="21.81640625" customWidth="1"/>
    <col min="3331" max="3331" width="22.81640625" customWidth="1"/>
    <col min="3332" max="3332" width="6.1796875" bestFit="1" customWidth="1"/>
    <col min="3333" max="3333" width="4.453125" customWidth="1"/>
    <col min="3334" max="3334" width="6.1796875" customWidth="1"/>
    <col min="3335" max="3335" width="4.81640625" bestFit="1" customWidth="1"/>
    <col min="3336" max="3336" width="4.90625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4.1796875" bestFit="1" customWidth="1"/>
    <col min="3342" max="3342" width="3.81640625" customWidth="1"/>
    <col min="3343" max="3343" width="8" bestFit="1" customWidth="1"/>
    <col min="3344" max="3344" width="1.54296875" customWidth="1"/>
    <col min="3345" max="3348" width="5.81640625" customWidth="1"/>
    <col min="3349" max="3349" width="2.1796875" customWidth="1"/>
    <col min="3350" max="3350" width="4.81640625" bestFit="1" customWidth="1"/>
    <col min="3351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1" width="4.1796875" bestFit="1" customWidth="1"/>
    <col min="3362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6" width="4.1796875" bestFit="1" customWidth="1"/>
    <col min="3367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4.1796875" bestFit="1" customWidth="1"/>
    <col min="3372" max="3372" width="3.81640625" customWidth="1"/>
    <col min="3373" max="3373" width="8" customWidth="1"/>
    <col min="3374" max="3374" width="1.54296875" customWidth="1"/>
    <col min="3375" max="3375" width="4.81640625" bestFit="1" customWidth="1"/>
    <col min="3376" max="3377" width="3.81640625" customWidth="1"/>
    <col min="3378" max="3378" width="8" bestFit="1" customWidth="1"/>
    <col min="3379" max="3379" width="1.54296875" customWidth="1"/>
    <col min="3380" max="3380" width="4.81640625" bestFit="1" customWidth="1"/>
    <col min="3381" max="3382" width="3.81640625" customWidth="1"/>
    <col min="3383" max="3383" width="7.54296875" customWidth="1"/>
    <col min="3384" max="3384" width="1.54296875" customWidth="1"/>
    <col min="3385" max="3385" width="4.81640625" bestFit="1" customWidth="1"/>
    <col min="3386" max="3387" width="3.81640625" customWidth="1"/>
    <col min="3388" max="3388" width="8" bestFit="1" customWidth="1"/>
    <col min="3389" max="3389" width="1.54296875" customWidth="1"/>
    <col min="3390" max="3390" width="4.81640625" bestFit="1" customWidth="1"/>
    <col min="3391" max="3391" width="4.1796875" bestFit="1" customWidth="1"/>
    <col min="3392" max="3392" width="3.81640625" customWidth="1"/>
    <col min="3393" max="3393" width="7.81640625" customWidth="1"/>
    <col min="3394" max="3394" width="1.54296875" customWidth="1"/>
    <col min="3395" max="3395" width="4.81640625" customWidth="1"/>
    <col min="3396" max="3398" width="8.81640625" customWidth="1"/>
    <col min="3585" max="3585" width="2.81640625" customWidth="1"/>
    <col min="3586" max="3586" width="21.81640625" customWidth="1"/>
    <col min="3587" max="3587" width="22.81640625" customWidth="1"/>
    <col min="3588" max="3588" width="6.1796875" bestFit="1" customWidth="1"/>
    <col min="3589" max="3589" width="4.453125" customWidth="1"/>
    <col min="3590" max="3590" width="6.1796875" customWidth="1"/>
    <col min="3591" max="3591" width="4.81640625" bestFit="1" customWidth="1"/>
    <col min="3592" max="3592" width="4.90625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4.1796875" bestFit="1" customWidth="1"/>
    <col min="3598" max="3598" width="3.81640625" customWidth="1"/>
    <col min="3599" max="3599" width="8" bestFit="1" customWidth="1"/>
    <col min="3600" max="3600" width="1.54296875" customWidth="1"/>
    <col min="3601" max="3604" width="5.81640625" customWidth="1"/>
    <col min="3605" max="3605" width="2.1796875" customWidth="1"/>
    <col min="3606" max="3606" width="4.81640625" bestFit="1" customWidth="1"/>
    <col min="3607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7" width="4.1796875" bestFit="1" customWidth="1"/>
    <col min="3618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2" width="4.1796875" bestFit="1" customWidth="1"/>
    <col min="3623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4.1796875" bestFit="1" customWidth="1"/>
    <col min="3628" max="3628" width="3.81640625" customWidth="1"/>
    <col min="3629" max="3629" width="8" customWidth="1"/>
    <col min="3630" max="3630" width="1.54296875" customWidth="1"/>
    <col min="3631" max="3631" width="4.81640625" bestFit="1" customWidth="1"/>
    <col min="3632" max="3633" width="3.81640625" customWidth="1"/>
    <col min="3634" max="3634" width="8" bestFit="1" customWidth="1"/>
    <col min="3635" max="3635" width="1.54296875" customWidth="1"/>
    <col min="3636" max="3636" width="4.81640625" bestFit="1" customWidth="1"/>
    <col min="3637" max="3638" width="3.81640625" customWidth="1"/>
    <col min="3639" max="3639" width="7.54296875" customWidth="1"/>
    <col min="3640" max="3640" width="1.54296875" customWidth="1"/>
    <col min="3641" max="3641" width="4.81640625" bestFit="1" customWidth="1"/>
    <col min="3642" max="3643" width="3.81640625" customWidth="1"/>
    <col min="3644" max="3644" width="8" bestFit="1" customWidth="1"/>
    <col min="3645" max="3645" width="1.54296875" customWidth="1"/>
    <col min="3646" max="3646" width="4.81640625" bestFit="1" customWidth="1"/>
    <col min="3647" max="3647" width="4.1796875" bestFit="1" customWidth="1"/>
    <col min="3648" max="3648" width="3.81640625" customWidth="1"/>
    <col min="3649" max="3649" width="7.81640625" customWidth="1"/>
    <col min="3650" max="3650" width="1.54296875" customWidth="1"/>
    <col min="3651" max="3651" width="4.81640625" customWidth="1"/>
    <col min="3652" max="3654" width="8.81640625" customWidth="1"/>
    <col min="3841" max="3841" width="2.81640625" customWidth="1"/>
    <col min="3842" max="3842" width="21.81640625" customWidth="1"/>
    <col min="3843" max="3843" width="22.81640625" customWidth="1"/>
    <col min="3844" max="3844" width="6.1796875" bestFit="1" customWidth="1"/>
    <col min="3845" max="3845" width="4.453125" customWidth="1"/>
    <col min="3846" max="3846" width="6.1796875" customWidth="1"/>
    <col min="3847" max="3847" width="4.81640625" bestFit="1" customWidth="1"/>
    <col min="3848" max="3848" width="4.90625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4.1796875" bestFit="1" customWidth="1"/>
    <col min="3854" max="3854" width="3.81640625" customWidth="1"/>
    <col min="3855" max="3855" width="8" bestFit="1" customWidth="1"/>
    <col min="3856" max="3856" width="1.54296875" customWidth="1"/>
    <col min="3857" max="3860" width="5.81640625" customWidth="1"/>
    <col min="3861" max="3861" width="2.1796875" customWidth="1"/>
    <col min="3862" max="3862" width="4.81640625" bestFit="1" customWidth="1"/>
    <col min="3863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3" width="4.1796875" bestFit="1" customWidth="1"/>
    <col min="3874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8" width="4.1796875" bestFit="1" customWidth="1"/>
    <col min="3879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4.1796875" bestFit="1" customWidth="1"/>
    <col min="3884" max="3884" width="3.81640625" customWidth="1"/>
    <col min="3885" max="3885" width="8" customWidth="1"/>
    <col min="3886" max="3886" width="1.54296875" customWidth="1"/>
    <col min="3887" max="3887" width="4.81640625" bestFit="1" customWidth="1"/>
    <col min="3888" max="3889" width="3.81640625" customWidth="1"/>
    <col min="3890" max="3890" width="8" bestFit="1" customWidth="1"/>
    <col min="3891" max="3891" width="1.54296875" customWidth="1"/>
    <col min="3892" max="3892" width="4.81640625" bestFit="1" customWidth="1"/>
    <col min="3893" max="3894" width="3.81640625" customWidth="1"/>
    <col min="3895" max="3895" width="7.54296875" customWidth="1"/>
    <col min="3896" max="3896" width="1.54296875" customWidth="1"/>
    <col min="3897" max="3897" width="4.81640625" bestFit="1" customWidth="1"/>
    <col min="3898" max="3899" width="3.81640625" customWidth="1"/>
    <col min="3900" max="3900" width="8" bestFit="1" customWidth="1"/>
    <col min="3901" max="3901" width="1.54296875" customWidth="1"/>
    <col min="3902" max="3902" width="4.81640625" bestFit="1" customWidth="1"/>
    <col min="3903" max="3903" width="4.1796875" bestFit="1" customWidth="1"/>
    <col min="3904" max="3904" width="3.81640625" customWidth="1"/>
    <col min="3905" max="3905" width="7.81640625" customWidth="1"/>
    <col min="3906" max="3906" width="1.54296875" customWidth="1"/>
    <col min="3907" max="3907" width="4.81640625" customWidth="1"/>
    <col min="3908" max="3910" width="8.81640625" customWidth="1"/>
    <col min="4097" max="4097" width="2.81640625" customWidth="1"/>
    <col min="4098" max="4098" width="21.81640625" customWidth="1"/>
    <col min="4099" max="4099" width="22.81640625" customWidth="1"/>
    <col min="4100" max="4100" width="6.1796875" bestFit="1" customWidth="1"/>
    <col min="4101" max="4101" width="4.453125" customWidth="1"/>
    <col min="4102" max="4102" width="6.1796875" customWidth="1"/>
    <col min="4103" max="4103" width="4.81640625" bestFit="1" customWidth="1"/>
    <col min="4104" max="4104" width="4.90625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4.1796875" bestFit="1" customWidth="1"/>
    <col min="4110" max="4110" width="3.81640625" customWidth="1"/>
    <col min="4111" max="4111" width="8" bestFit="1" customWidth="1"/>
    <col min="4112" max="4112" width="1.54296875" customWidth="1"/>
    <col min="4113" max="4116" width="5.81640625" customWidth="1"/>
    <col min="4117" max="4117" width="2.1796875" customWidth="1"/>
    <col min="4118" max="4118" width="4.81640625" bestFit="1" customWidth="1"/>
    <col min="4119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29" width="4.1796875" bestFit="1" customWidth="1"/>
    <col min="4130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4" width="4.1796875" bestFit="1" customWidth="1"/>
    <col min="4135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4.1796875" bestFit="1" customWidth="1"/>
    <col min="4140" max="4140" width="3.81640625" customWidth="1"/>
    <col min="4141" max="4141" width="8" customWidth="1"/>
    <col min="4142" max="4142" width="1.54296875" customWidth="1"/>
    <col min="4143" max="4143" width="4.81640625" bestFit="1" customWidth="1"/>
    <col min="4144" max="4145" width="3.81640625" customWidth="1"/>
    <col min="4146" max="4146" width="8" bestFit="1" customWidth="1"/>
    <col min="4147" max="4147" width="1.54296875" customWidth="1"/>
    <col min="4148" max="4148" width="4.81640625" bestFit="1" customWidth="1"/>
    <col min="4149" max="4150" width="3.81640625" customWidth="1"/>
    <col min="4151" max="4151" width="7.54296875" customWidth="1"/>
    <col min="4152" max="4152" width="1.54296875" customWidth="1"/>
    <col min="4153" max="4153" width="4.81640625" bestFit="1" customWidth="1"/>
    <col min="4154" max="4155" width="3.81640625" customWidth="1"/>
    <col min="4156" max="4156" width="8" bestFit="1" customWidth="1"/>
    <col min="4157" max="4157" width="1.54296875" customWidth="1"/>
    <col min="4158" max="4158" width="4.81640625" bestFit="1" customWidth="1"/>
    <col min="4159" max="4159" width="4.1796875" bestFit="1" customWidth="1"/>
    <col min="4160" max="4160" width="3.81640625" customWidth="1"/>
    <col min="4161" max="4161" width="7.81640625" customWidth="1"/>
    <col min="4162" max="4162" width="1.54296875" customWidth="1"/>
    <col min="4163" max="4163" width="4.81640625" customWidth="1"/>
    <col min="4164" max="4166" width="8.81640625" customWidth="1"/>
    <col min="4353" max="4353" width="2.81640625" customWidth="1"/>
    <col min="4354" max="4354" width="21.81640625" customWidth="1"/>
    <col min="4355" max="4355" width="22.81640625" customWidth="1"/>
    <col min="4356" max="4356" width="6.1796875" bestFit="1" customWidth="1"/>
    <col min="4357" max="4357" width="4.453125" customWidth="1"/>
    <col min="4358" max="4358" width="6.1796875" customWidth="1"/>
    <col min="4359" max="4359" width="4.81640625" bestFit="1" customWidth="1"/>
    <col min="4360" max="4360" width="4.90625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4.1796875" bestFit="1" customWidth="1"/>
    <col min="4366" max="4366" width="3.81640625" customWidth="1"/>
    <col min="4367" max="4367" width="8" bestFit="1" customWidth="1"/>
    <col min="4368" max="4368" width="1.54296875" customWidth="1"/>
    <col min="4369" max="4372" width="5.81640625" customWidth="1"/>
    <col min="4373" max="4373" width="2.1796875" customWidth="1"/>
    <col min="4374" max="4374" width="4.81640625" bestFit="1" customWidth="1"/>
    <col min="4375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5" width="4.1796875" bestFit="1" customWidth="1"/>
    <col min="4386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0" width="4.1796875" bestFit="1" customWidth="1"/>
    <col min="4391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4.1796875" bestFit="1" customWidth="1"/>
    <col min="4396" max="4396" width="3.81640625" customWidth="1"/>
    <col min="4397" max="4397" width="8" customWidth="1"/>
    <col min="4398" max="4398" width="1.54296875" customWidth="1"/>
    <col min="4399" max="4399" width="4.81640625" bestFit="1" customWidth="1"/>
    <col min="4400" max="4401" width="3.81640625" customWidth="1"/>
    <col min="4402" max="4402" width="8" bestFit="1" customWidth="1"/>
    <col min="4403" max="4403" width="1.54296875" customWidth="1"/>
    <col min="4404" max="4404" width="4.81640625" bestFit="1" customWidth="1"/>
    <col min="4405" max="4406" width="3.81640625" customWidth="1"/>
    <col min="4407" max="4407" width="7.54296875" customWidth="1"/>
    <col min="4408" max="4408" width="1.54296875" customWidth="1"/>
    <col min="4409" max="4409" width="4.81640625" bestFit="1" customWidth="1"/>
    <col min="4410" max="4411" width="3.81640625" customWidth="1"/>
    <col min="4412" max="4412" width="8" bestFit="1" customWidth="1"/>
    <col min="4413" max="4413" width="1.54296875" customWidth="1"/>
    <col min="4414" max="4414" width="4.81640625" bestFit="1" customWidth="1"/>
    <col min="4415" max="4415" width="4.1796875" bestFit="1" customWidth="1"/>
    <col min="4416" max="4416" width="3.81640625" customWidth="1"/>
    <col min="4417" max="4417" width="7.81640625" customWidth="1"/>
    <col min="4418" max="4418" width="1.54296875" customWidth="1"/>
    <col min="4419" max="4419" width="4.81640625" customWidth="1"/>
    <col min="4420" max="4422" width="8.81640625" customWidth="1"/>
    <col min="4609" max="4609" width="2.81640625" customWidth="1"/>
    <col min="4610" max="4610" width="21.81640625" customWidth="1"/>
    <col min="4611" max="4611" width="22.81640625" customWidth="1"/>
    <col min="4612" max="4612" width="6.1796875" bestFit="1" customWidth="1"/>
    <col min="4613" max="4613" width="4.453125" customWidth="1"/>
    <col min="4614" max="4614" width="6.1796875" customWidth="1"/>
    <col min="4615" max="4615" width="4.81640625" bestFit="1" customWidth="1"/>
    <col min="4616" max="4616" width="4.90625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4.1796875" bestFit="1" customWidth="1"/>
    <col min="4622" max="4622" width="3.81640625" customWidth="1"/>
    <col min="4623" max="4623" width="8" bestFit="1" customWidth="1"/>
    <col min="4624" max="4624" width="1.54296875" customWidth="1"/>
    <col min="4625" max="4628" width="5.81640625" customWidth="1"/>
    <col min="4629" max="4629" width="2.1796875" customWidth="1"/>
    <col min="4630" max="4630" width="4.81640625" bestFit="1" customWidth="1"/>
    <col min="4631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1" width="4.1796875" bestFit="1" customWidth="1"/>
    <col min="4642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6" width="4.1796875" bestFit="1" customWidth="1"/>
    <col min="4647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4.1796875" bestFit="1" customWidth="1"/>
    <col min="4652" max="4652" width="3.81640625" customWidth="1"/>
    <col min="4653" max="4653" width="8" customWidth="1"/>
    <col min="4654" max="4654" width="1.54296875" customWidth="1"/>
    <col min="4655" max="4655" width="4.81640625" bestFit="1" customWidth="1"/>
    <col min="4656" max="4657" width="3.81640625" customWidth="1"/>
    <col min="4658" max="4658" width="8" bestFit="1" customWidth="1"/>
    <col min="4659" max="4659" width="1.54296875" customWidth="1"/>
    <col min="4660" max="4660" width="4.81640625" bestFit="1" customWidth="1"/>
    <col min="4661" max="4662" width="3.81640625" customWidth="1"/>
    <col min="4663" max="4663" width="7.54296875" customWidth="1"/>
    <col min="4664" max="4664" width="1.54296875" customWidth="1"/>
    <col min="4665" max="4665" width="4.81640625" bestFit="1" customWidth="1"/>
    <col min="4666" max="4667" width="3.81640625" customWidth="1"/>
    <col min="4668" max="4668" width="8" bestFit="1" customWidth="1"/>
    <col min="4669" max="4669" width="1.54296875" customWidth="1"/>
    <col min="4670" max="4670" width="4.81640625" bestFit="1" customWidth="1"/>
    <col min="4671" max="4671" width="4.1796875" bestFit="1" customWidth="1"/>
    <col min="4672" max="4672" width="3.81640625" customWidth="1"/>
    <col min="4673" max="4673" width="7.81640625" customWidth="1"/>
    <col min="4674" max="4674" width="1.54296875" customWidth="1"/>
    <col min="4675" max="4675" width="4.81640625" customWidth="1"/>
    <col min="4676" max="4678" width="8.81640625" customWidth="1"/>
    <col min="4865" max="4865" width="2.81640625" customWidth="1"/>
    <col min="4866" max="4866" width="21.81640625" customWidth="1"/>
    <col min="4867" max="4867" width="22.81640625" customWidth="1"/>
    <col min="4868" max="4868" width="6.1796875" bestFit="1" customWidth="1"/>
    <col min="4869" max="4869" width="4.453125" customWidth="1"/>
    <col min="4870" max="4870" width="6.1796875" customWidth="1"/>
    <col min="4871" max="4871" width="4.81640625" bestFit="1" customWidth="1"/>
    <col min="4872" max="4872" width="4.90625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4.1796875" bestFit="1" customWidth="1"/>
    <col min="4878" max="4878" width="3.81640625" customWidth="1"/>
    <col min="4879" max="4879" width="8" bestFit="1" customWidth="1"/>
    <col min="4880" max="4880" width="1.54296875" customWidth="1"/>
    <col min="4881" max="4884" width="5.81640625" customWidth="1"/>
    <col min="4885" max="4885" width="2.1796875" customWidth="1"/>
    <col min="4886" max="4886" width="4.81640625" bestFit="1" customWidth="1"/>
    <col min="4887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7" width="4.1796875" bestFit="1" customWidth="1"/>
    <col min="4898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2" width="4.1796875" bestFit="1" customWidth="1"/>
    <col min="4903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4.1796875" bestFit="1" customWidth="1"/>
    <col min="4908" max="4908" width="3.81640625" customWidth="1"/>
    <col min="4909" max="4909" width="8" customWidth="1"/>
    <col min="4910" max="4910" width="1.54296875" customWidth="1"/>
    <col min="4911" max="4911" width="4.81640625" bestFit="1" customWidth="1"/>
    <col min="4912" max="4913" width="3.81640625" customWidth="1"/>
    <col min="4914" max="4914" width="8" bestFit="1" customWidth="1"/>
    <col min="4915" max="4915" width="1.54296875" customWidth="1"/>
    <col min="4916" max="4916" width="4.81640625" bestFit="1" customWidth="1"/>
    <col min="4917" max="4918" width="3.81640625" customWidth="1"/>
    <col min="4919" max="4919" width="7.54296875" customWidth="1"/>
    <col min="4920" max="4920" width="1.54296875" customWidth="1"/>
    <col min="4921" max="4921" width="4.81640625" bestFit="1" customWidth="1"/>
    <col min="4922" max="4923" width="3.81640625" customWidth="1"/>
    <col min="4924" max="4924" width="8" bestFit="1" customWidth="1"/>
    <col min="4925" max="4925" width="1.54296875" customWidth="1"/>
    <col min="4926" max="4926" width="4.81640625" bestFit="1" customWidth="1"/>
    <col min="4927" max="4927" width="4.1796875" bestFit="1" customWidth="1"/>
    <col min="4928" max="4928" width="3.81640625" customWidth="1"/>
    <col min="4929" max="4929" width="7.81640625" customWidth="1"/>
    <col min="4930" max="4930" width="1.54296875" customWidth="1"/>
    <col min="4931" max="4931" width="4.81640625" customWidth="1"/>
    <col min="4932" max="4934" width="8.81640625" customWidth="1"/>
    <col min="5121" max="5121" width="2.81640625" customWidth="1"/>
    <col min="5122" max="5122" width="21.81640625" customWidth="1"/>
    <col min="5123" max="5123" width="22.81640625" customWidth="1"/>
    <col min="5124" max="5124" width="6.1796875" bestFit="1" customWidth="1"/>
    <col min="5125" max="5125" width="4.453125" customWidth="1"/>
    <col min="5126" max="5126" width="6.1796875" customWidth="1"/>
    <col min="5127" max="5127" width="4.81640625" bestFit="1" customWidth="1"/>
    <col min="5128" max="5128" width="4.90625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4.1796875" bestFit="1" customWidth="1"/>
    <col min="5134" max="5134" width="3.81640625" customWidth="1"/>
    <col min="5135" max="5135" width="8" bestFit="1" customWidth="1"/>
    <col min="5136" max="5136" width="1.54296875" customWidth="1"/>
    <col min="5137" max="5140" width="5.81640625" customWidth="1"/>
    <col min="5141" max="5141" width="2.1796875" customWidth="1"/>
    <col min="5142" max="5142" width="4.81640625" bestFit="1" customWidth="1"/>
    <col min="5143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3" width="4.1796875" bestFit="1" customWidth="1"/>
    <col min="5154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8" width="4.1796875" bestFit="1" customWidth="1"/>
    <col min="5159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4.1796875" bestFit="1" customWidth="1"/>
    <col min="5164" max="5164" width="3.81640625" customWidth="1"/>
    <col min="5165" max="5165" width="8" customWidth="1"/>
    <col min="5166" max="5166" width="1.54296875" customWidth="1"/>
    <col min="5167" max="5167" width="4.81640625" bestFit="1" customWidth="1"/>
    <col min="5168" max="5169" width="3.81640625" customWidth="1"/>
    <col min="5170" max="5170" width="8" bestFit="1" customWidth="1"/>
    <col min="5171" max="5171" width="1.54296875" customWidth="1"/>
    <col min="5172" max="5172" width="4.81640625" bestFit="1" customWidth="1"/>
    <col min="5173" max="5174" width="3.81640625" customWidth="1"/>
    <col min="5175" max="5175" width="7.54296875" customWidth="1"/>
    <col min="5176" max="5176" width="1.54296875" customWidth="1"/>
    <col min="5177" max="5177" width="4.81640625" bestFit="1" customWidth="1"/>
    <col min="5178" max="5179" width="3.81640625" customWidth="1"/>
    <col min="5180" max="5180" width="8" bestFit="1" customWidth="1"/>
    <col min="5181" max="5181" width="1.54296875" customWidth="1"/>
    <col min="5182" max="5182" width="4.81640625" bestFit="1" customWidth="1"/>
    <col min="5183" max="5183" width="4.1796875" bestFit="1" customWidth="1"/>
    <col min="5184" max="5184" width="3.81640625" customWidth="1"/>
    <col min="5185" max="5185" width="7.81640625" customWidth="1"/>
    <col min="5186" max="5186" width="1.54296875" customWidth="1"/>
    <col min="5187" max="5187" width="4.81640625" customWidth="1"/>
    <col min="5188" max="5190" width="8.81640625" customWidth="1"/>
    <col min="5377" max="5377" width="2.81640625" customWidth="1"/>
    <col min="5378" max="5378" width="21.81640625" customWidth="1"/>
    <col min="5379" max="5379" width="22.81640625" customWidth="1"/>
    <col min="5380" max="5380" width="6.1796875" bestFit="1" customWidth="1"/>
    <col min="5381" max="5381" width="4.453125" customWidth="1"/>
    <col min="5382" max="5382" width="6.1796875" customWidth="1"/>
    <col min="5383" max="5383" width="4.81640625" bestFit="1" customWidth="1"/>
    <col min="5384" max="5384" width="4.90625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4.1796875" bestFit="1" customWidth="1"/>
    <col min="5390" max="5390" width="3.81640625" customWidth="1"/>
    <col min="5391" max="5391" width="8" bestFit="1" customWidth="1"/>
    <col min="5392" max="5392" width="1.54296875" customWidth="1"/>
    <col min="5393" max="5396" width="5.81640625" customWidth="1"/>
    <col min="5397" max="5397" width="2.1796875" customWidth="1"/>
    <col min="5398" max="5398" width="4.81640625" bestFit="1" customWidth="1"/>
    <col min="5399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09" width="4.1796875" bestFit="1" customWidth="1"/>
    <col min="5410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4" width="4.1796875" bestFit="1" customWidth="1"/>
    <col min="5415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4.1796875" bestFit="1" customWidth="1"/>
    <col min="5420" max="5420" width="3.81640625" customWidth="1"/>
    <col min="5421" max="5421" width="8" customWidth="1"/>
    <col min="5422" max="5422" width="1.54296875" customWidth="1"/>
    <col min="5423" max="5423" width="4.81640625" bestFit="1" customWidth="1"/>
    <col min="5424" max="5425" width="3.81640625" customWidth="1"/>
    <col min="5426" max="5426" width="8" bestFit="1" customWidth="1"/>
    <col min="5427" max="5427" width="1.54296875" customWidth="1"/>
    <col min="5428" max="5428" width="4.81640625" bestFit="1" customWidth="1"/>
    <col min="5429" max="5430" width="3.81640625" customWidth="1"/>
    <col min="5431" max="5431" width="7.54296875" customWidth="1"/>
    <col min="5432" max="5432" width="1.54296875" customWidth="1"/>
    <col min="5433" max="5433" width="4.81640625" bestFit="1" customWidth="1"/>
    <col min="5434" max="5435" width="3.81640625" customWidth="1"/>
    <col min="5436" max="5436" width="8" bestFit="1" customWidth="1"/>
    <col min="5437" max="5437" width="1.54296875" customWidth="1"/>
    <col min="5438" max="5438" width="4.81640625" bestFit="1" customWidth="1"/>
    <col min="5439" max="5439" width="4.1796875" bestFit="1" customWidth="1"/>
    <col min="5440" max="5440" width="3.81640625" customWidth="1"/>
    <col min="5441" max="5441" width="7.81640625" customWidth="1"/>
    <col min="5442" max="5442" width="1.54296875" customWidth="1"/>
    <col min="5443" max="5443" width="4.81640625" customWidth="1"/>
    <col min="5444" max="5446" width="8.81640625" customWidth="1"/>
    <col min="5633" max="5633" width="2.81640625" customWidth="1"/>
    <col min="5634" max="5634" width="21.81640625" customWidth="1"/>
    <col min="5635" max="5635" width="22.81640625" customWidth="1"/>
    <col min="5636" max="5636" width="6.1796875" bestFit="1" customWidth="1"/>
    <col min="5637" max="5637" width="4.453125" customWidth="1"/>
    <col min="5638" max="5638" width="6.1796875" customWidth="1"/>
    <col min="5639" max="5639" width="4.81640625" bestFit="1" customWidth="1"/>
    <col min="5640" max="5640" width="4.90625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4.1796875" bestFit="1" customWidth="1"/>
    <col min="5646" max="5646" width="3.81640625" customWidth="1"/>
    <col min="5647" max="5647" width="8" bestFit="1" customWidth="1"/>
    <col min="5648" max="5648" width="1.54296875" customWidth="1"/>
    <col min="5649" max="5652" width="5.81640625" customWidth="1"/>
    <col min="5653" max="5653" width="2.1796875" customWidth="1"/>
    <col min="5654" max="5654" width="4.81640625" bestFit="1" customWidth="1"/>
    <col min="5655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5" width="4.1796875" bestFit="1" customWidth="1"/>
    <col min="5666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0" width="4.1796875" bestFit="1" customWidth="1"/>
    <col min="5671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4.1796875" bestFit="1" customWidth="1"/>
    <col min="5676" max="5676" width="3.81640625" customWidth="1"/>
    <col min="5677" max="5677" width="8" customWidth="1"/>
    <col min="5678" max="5678" width="1.54296875" customWidth="1"/>
    <col min="5679" max="5679" width="4.81640625" bestFit="1" customWidth="1"/>
    <col min="5680" max="5681" width="3.81640625" customWidth="1"/>
    <col min="5682" max="5682" width="8" bestFit="1" customWidth="1"/>
    <col min="5683" max="5683" width="1.54296875" customWidth="1"/>
    <col min="5684" max="5684" width="4.81640625" bestFit="1" customWidth="1"/>
    <col min="5685" max="5686" width="3.81640625" customWidth="1"/>
    <col min="5687" max="5687" width="7.54296875" customWidth="1"/>
    <col min="5688" max="5688" width="1.54296875" customWidth="1"/>
    <col min="5689" max="5689" width="4.81640625" bestFit="1" customWidth="1"/>
    <col min="5690" max="5691" width="3.81640625" customWidth="1"/>
    <col min="5692" max="5692" width="8" bestFit="1" customWidth="1"/>
    <col min="5693" max="5693" width="1.54296875" customWidth="1"/>
    <col min="5694" max="5694" width="4.81640625" bestFit="1" customWidth="1"/>
    <col min="5695" max="5695" width="4.1796875" bestFit="1" customWidth="1"/>
    <col min="5696" max="5696" width="3.81640625" customWidth="1"/>
    <col min="5697" max="5697" width="7.81640625" customWidth="1"/>
    <col min="5698" max="5698" width="1.54296875" customWidth="1"/>
    <col min="5699" max="5699" width="4.81640625" customWidth="1"/>
    <col min="5700" max="5702" width="8.81640625" customWidth="1"/>
    <col min="5889" max="5889" width="2.81640625" customWidth="1"/>
    <col min="5890" max="5890" width="21.81640625" customWidth="1"/>
    <col min="5891" max="5891" width="22.81640625" customWidth="1"/>
    <col min="5892" max="5892" width="6.1796875" bestFit="1" customWidth="1"/>
    <col min="5893" max="5893" width="4.453125" customWidth="1"/>
    <col min="5894" max="5894" width="6.1796875" customWidth="1"/>
    <col min="5895" max="5895" width="4.81640625" bestFit="1" customWidth="1"/>
    <col min="5896" max="5896" width="4.90625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4.1796875" bestFit="1" customWidth="1"/>
    <col min="5902" max="5902" width="3.81640625" customWidth="1"/>
    <col min="5903" max="5903" width="8" bestFit="1" customWidth="1"/>
    <col min="5904" max="5904" width="1.54296875" customWidth="1"/>
    <col min="5905" max="5908" width="5.81640625" customWidth="1"/>
    <col min="5909" max="5909" width="2.1796875" customWidth="1"/>
    <col min="5910" max="5910" width="4.81640625" bestFit="1" customWidth="1"/>
    <col min="5911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1" width="4.1796875" bestFit="1" customWidth="1"/>
    <col min="5922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6" width="4.1796875" bestFit="1" customWidth="1"/>
    <col min="5927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4.1796875" bestFit="1" customWidth="1"/>
    <col min="5932" max="5932" width="3.81640625" customWidth="1"/>
    <col min="5933" max="5933" width="8" customWidth="1"/>
    <col min="5934" max="5934" width="1.54296875" customWidth="1"/>
    <col min="5935" max="5935" width="4.81640625" bestFit="1" customWidth="1"/>
    <col min="5936" max="5937" width="3.81640625" customWidth="1"/>
    <col min="5938" max="5938" width="8" bestFit="1" customWidth="1"/>
    <col min="5939" max="5939" width="1.54296875" customWidth="1"/>
    <col min="5940" max="5940" width="4.81640625" bestFit="1" customWidth="1"/>
    <col min="5941" max="5942" width="3.81640625" customWidth="1"/>
    <col min="5943" max="5943" width="7.54296875" customWidth="1"/>
    <col min="5944" max="5944" width="1.54296875" customWidth="1"/>
    <col min="5945" max="5945" width="4.81640625" bestFit="1" customWidth="1"/>
    <col min="5946" max="5947" width="3.81640625" customWidth="1"/>
    <col min="5948" max="5948" width="8" bestFit="1" customWidth="1"/>
    <col min="5949" max="5949" width="1.54296875" customWidth="1"/>
    <col min="5950" max="5950" width="4.81640625" bestFit="1" customWidth="1"/>
    <col min="5951" max="5951" width="4.1796875" bestFit="1" customWidth="1"/>
    <col min="5952" max="5952" width="3.81640625" customWidth="1"/>
    <col min="5953" max="5953" width="7.81640625" customWidth="1"/>
    <col min="5954" max="5954" width="1.54296875" customWidth="1"/>
    <col min="5955" max="5955" width="4.81640625" customWidth="1"/>
    <col min="5956" max="5958" width="8.81640625" customWidth="1"/>
    <col min="6145" max="6145" width="2.81640625" customWidth="1"/>
    <col min="6146" max="6146" width="21.81640625" customWidth="1"/>
    <col min="6147" max="6147" width="22.81640625" customWidth="1"/>
    <col min="6148" max="6148" width="6.1796875" bestFit="1" customWidth="1"/>
    <col min="6149" max="6149" width="4.453125" customWidth="1"/>
    <col min="6150" max="6150" width="6.1796875" customWidth="1"/>
    <col min="6151" max="6151" width="4.81640625" bestFit="1" customWidth="1"/>
    <col min="6152" max="6152" width="4.90625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4.1796875" bestFit="1" customWidth="1"/>
    <col min="6158" max="6158" width="3.81640625" customWidth="1"/>
    <col min="6159" max="6159" width="8" bestFit="1" customWidth="1"/>
    <col min="6160" max="6160" width="1.54296875" customWidth="1"/>
    <col min="6161" max="6164" width="5.81640625" customWidth="1"/>
    <col min="6165" max="6165" width="2.1796875" customWidth="1"/>
    <col min="6166" max="6166" width="4.81640625" bestFit="1" customWidth="1"/>
    <col min="6167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7" width="4.1796875" bestFit="1" customWidth="1"/>
    <col min="6178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2" width="4.1796875" bestFit="1" customWidth="1"/>
    <col min="6183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4.1796875" bestFit="1" customWidth="1"/>
    <col min="6188" max="6188" width="3.81640625" customWidth="1"/>
    <col min="6189" max="6189" width="8" customWidth="1"/>
    <col min="6190" max="6190" width="1.54296875" customWidth="1"/>
    <col min="6191" max="6191" width="4.81640625" bestFit="1" customWidth="1"/>
    <col min="6192" max="6193" width="3.81640625" customWidth="1"/>
    <col min="6194" max="6194" width="8" bestFit="1" customWidth="1"/>
    <col min="6195" max="6195" width="1.54296875" customWidth="1"/>
    <col min="6196" max="6196" width="4.81640625" bestFit="1" customWidth="1"/>
    <col min="6197" max="6198" width="3.81640625" customWidth="1"/>
    <col min="6199" max="6199" width="7.54296875" customWidth="1"/>
    <col min="6200" max="6200" width="1.54296875" customWidth="1"/>
    <col min="6201" max="6201" width="4.81640625" bestFit="1" customWidth="1"/>
    <col min="6202" max="6203" width="3.81640625" customWidth="1"/>
    <col min="6204" max="6204" width="8" bestFit="1" customWidth="1"/>
    <col min="6205" max="6205" width="1.54296875" customWidth="1"/>
    <col min="6206" max="6206" width="4.81640625" bestFit="1" customWidth="1"/>
    <col min="6207" max="6207" width="4.1796875" bestFit="1" customWidth="1"/>
    <col min="6208" max="6208" width="3.81640625" customWidth="1"/>
    <col min="6209" max="6209" width="7.81640625" customWidth="1"/>
    <col min="6210" max="6210" width="1.54296875" customWidth="1"/>
    <col min="6211" max="6211" width="4.81640625" customWidth="1"/>
    <col min="6212" max="6214" width="8.81640625" customWidth="1"/>
    <col min="6401" max="6401" width="2.81640625" customWidth="1"/>
    <col min="6402" max="6402" width="21.81640625" customWidth="1"/>
    <col min="6403" max="6403" width="22.81640625" customWidth="1"/>
    <col min="6404" max="6404" width="6.1796875" bestFit="1" customWidth="1"/>
    <col min="6405" max="6405" width="4.453125" customWidth="1"/>
    <col min="6406" max="6406" width="6.1796875" customWidth="1"/>
    <col min="6407" max="6407" width="4.81640625" bestFit="1" customWidth="1"/>
    <col min="6408" max="6408" width="4.90625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4.1796875" bestFit="1" customWidth="1"/>
    <col min="6414" max="6414" width="3.81640625" customWidth="1"/>
    <col min="6415" max="6415" width="8" bestFit="1" customWidth="1"/>
    <col min="6416" max="6416" width="1.54296875" customWidth="1"/>
    <col min="6417" max="6420" width="5.81640625" customWidth="1"/>
    <col min="6421" max="6421" width="2.1796875" customWidth="1"/>
    <col min="6422" max="6422" width="4.81640625" bestFit="1" customWidth="1"/>
    <col min="6423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3" width="4.1796875" bestFit="1" customWidth="1"/>
    <col min="6434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8" width="4.1796875" bestFit="1" customWidth="1"/>
    <col min="6439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4.1796875" bestFit="1" customWidth="1"/>
    <col min="6444" max="6444" width="3.81640625" customWidth="1"/>
    <col min="6445" max="6445" width="8" customWidth="1"/>
    <col min="6446" max="6446" width="1.54296875" customWidth="1"/>
    <col min="6447" max="6447" width="4.81640625" bestFit="1" customWidth="1"/>
    <col min="6448" max="6449" width="3.81640625" customWidth="1"/>
    <col min="6450" max="6450" width="8" bestFit="1" customWidth="1"/>
    <col min="6451" max="6451" width="1.54296875" customWidth="1"/>
    <col min="6452" max="6452" width="4.81640625" bestFit="1" customWidth="1"/>
    <col min="6453" max="6454" width="3.81640625" customWidth="1"/>
    <col min="6455" max="6455" width="7.54296875" customWidth="1"/>
    <col min="6456" max="6456" width="1.54296875" customWidth="1"/>
    <col min="6457" max="6457" width="4.81640625" bestFit="1" customWidth="1"/>
    <col min="6458" max="6459" width="3.81640625" customWidth="1"/>
    <col min="6460" max="6460" width="8" bestFit="1" customWidth="1"/>
    <col min="6461" max="6461" width="1.54296875" customWidth="1"/>
    <col min="6462" max="6462" width="4.81640625" bestFit="1" customWidth="1"/>
    <col min="6463" max="6463" width="4.1796875" bestFit="1" customWidth="1"/>
    <col min="6464" max="6464" width="3.81640625" customWidth="1"/>
    <col min="6465" max="6465" width="7.81640625" customWidth="1"/>
    <col min="6466" max="6466" width="1.54296875" customWidth="1"/>
    <col min="6467" max="6467" width="4.81640625" customWidth="1"/>
    <col min="6468" max="6470" width="8.81640625" customWidth="1"/>
    <col min="6657" max="6657" width="2.81640625" customWidth="1"/>
    <col min="6658" max="6658" width="21.81640625" customWidth="1"/>
    <col min="6659" max="6659" width="22.81640625" customWidth="1"/>
    <col min="6660" max="6660" width="6.1796875" bestFit="1" customWidth="1"/>
    <col min="6661" max="6661" width="4.453125" customWidth="1"/>
    <col min="6662" max="6662" width="6.1796875" customWidth="1"/>
    <col min="6663" max="6663" width="4.81640625" bestFit="1" customWidth="1"/>
    <col min="6664" max="6664" width="4.90625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4.1796875" bestFit="1" customWidth="1"/>
    <col min="6670" max="6670" width="3.81640625" customWidth="1"/>
    <col min="6671" max="6671" width="8" bestFit="1" customWidth="1"/>
    <col min="6672" max="6672" width="1.54296875" customWidth="1"/>
    <col min="6673" max="6676" width="5.81640625" customWidth="1"/>
    <col min="6677" max="6677" width="2.1796875" customWidth="1"/>
    <col min="6678" max="6678" width="4.81640625" bestFit="1" customWidth="1"/>
    <col min="6679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89" width="4.1796875" bestFit="1" customWidth="1"/>
    <col min="6690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4" width="4.1796875" bestFit="1" customWidth="1"/>
    <col min="6695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4.1796875" bestFit="1" customWidth="1"/>
    <col min="6700" max="6700" width="3.81640625" customWidth="1"/>
    <col min="6701" max="6701" width="8" customWidth="1"/>
    <col min="6702" max="6702" width="1.54296875" customWidth="1"/>
    <col min="6703" max="6703" width="4.81640625" bestFit="1" customWidth="1"/>
    <col min="6704" max="6705" width="3.81640625" customWidth="1"/>
    <col min="6706" max="6706" width="8" bestFit="1" customWidth="1"/>
    <col min="6707" max="6707" width="1.54296875" customWidth="1"/>
    <col min="6708" max="6708" width="4.81640625" bestFit="1" customWidth="1"/>
    <col min="6709" max="6710" width="3.81640625" customWidth="1"/>
    <col min="6711" max="6711" width="7.54296875" customWidth="1"/>
    <col min="6712" max="6712" width="1.54296875" customWidth="1"/>
    <col min="6713" max="6713" width="4.81640625" bestFit="1" customWidth="1"/>
    <col min="6714" max="6715" width="3.81640625" customWidth="1"/>
    <col min="6716" max="6716" width="8" bestFit="1" customWidth="1"/>
    <col min="6717" max="6717" width="1.54296875" customWidth="1"/>
    <col min="6718" max="6718" width="4.81640625" bestFit="1" customWidth="1"/>
    <col min="6719" max="6719" width="4.1796875" bestFit="1" customWidth="1"/>
    <col min="6720" max="6720" width="3.81640625" customWidth="1"/>
    <col min="6721" max="6721" width="7.81640625" customWidth="1"/>
    <col min="6722" max="6722" width="1.54296875" customWidth="1"/>
    <col min="6723" max="6723" width="4.81640625" customWidth="1"/>
    <col min="6724" max="6726" width="8.81640625" customWidth="1"/>
    <col min="6913" max="6913" width="2.81640625" customWidth="1"/>
    <col min="6914" max="6914" width="21.81640625" customWidth="1"/>
    <col min="6915" max="6915" width="22.81640625" customWidth="1"/>
    <col min="6916" max="6916" width="6.1796875" bestFit="1" customWidth="1"/>
    <col min="6917" max="6917" width="4.453125" customWidth="1"/>
    <col min="6918" max="6918" width="6.1796875" customWidth="1"/>
    <col min="6919" max="6919" width="4.81640625" bestFit="1" customWidth="1"/>
    <col min="6920" max="6920" width="4.90625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4.1796875" bestFit="1" customWidth="1"/>
    <col min="6926" max="6926" width="3.81640625" customWidth="1"/>
    <col min="6927" max="6927" width="8" bestFit="1" customWidth="1"/>
    <col min="6928" max="6928" width="1.54296875" customWidth="1"/>
    <col min="6929" max="6932" width="5.81640625" customWidth="1"/>
    <col min="6933" max="6933" width="2.1796875" customWidth="1"/>
    <col min="6934" max="6934" width="4.81640625" bestFit="1" customWidth="1"/>
    <col min="6935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5" width="4.1796875" bestFit="1" customWidth="1"/>
    <col min="6946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0" width="4.1796875" bestFit="1" customWidth="1"/>
    <col min="6951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4.1796875" bestFit="1" customWidth="1"/>
    <col min="6956" max="6956" width="3.81640625" customWidth="1"/>
    <col min="6957" max="6957" width="8" customWidth="1"/>
    <col min="6958" max="6958" width="1.54296875" customWidth="1"/>
    <col min="6959" max="6959" width="4.81640625" bestFit="1" customWidth="1"/>
    <col min="6960" max="6961" width="3.81640625" customWidth="1"/>
    <col min="6962" max="6962" width="8" bestFit="1" customWidth="1"/>
    <col min="6963" max="6963" width="1.54296875" customWidth="1"/>
    <col min="6964" max="6964" width="4.81640625" bestFit="1" customWidth="1"/>
    <col min="6965" max="6966" width="3.81640625" customWidth="1"/>
    <col min="6967" max="6967" width="7.54296875" customWidth="1"/>
    <col min="6968" max="6968" width="1.54296875" customWidth="1"/>
    <col min="6969" max="6969" width="4.81640625" bestFit="1" customWidth="1"/>
    <col min="6970" max="6971" width="3.81640625" customWidth="1"/>
    <col min="6972" max="6972" width="8" bestFit="1" customWidth="1"/>
    <col min="6973" max="6973" width="1.54296875" customWidth="1"/>
    <col min="6974" max="6974" width="4.81640625" bestFit="1" customWidth="1"/>
    <col min="6975" max="6975" width="4.1796875" bestFit="1" customWidth="1"/>
    <col min="6976" max="6976" width="3.81640625" customWidth="1"/>
    <col min="6977" max="6977" width="7.81640625" customWidth="1"/>
    <col min="6978" max="6978" width="1.54296875" customWidth="1"/>
    <col min="6979" max="6979" width="4.81640625" customWidth="1"/>
    <col min="6980" max="6982" width="8.81640625" customWidth="1"/>
    <col min="7169" max="7169" width="2.81640625" customWidth="1"/>
    <col min="7170" max="7170" width="21.81640625" customWidth="1"/>
    <col min="7171" max="7171" width="22.81640625" customWidth="1"/>
    <col min="7172" max="7172" width="6.1796875" bestFit="1" customWidth="1"/>
    <col min="7173" max="7173" width="4.453125" customWidth="1"/>
    <col min="7174" max="7174" width="6.1796875" customWidth="1"/>
    <col min="7175" max="7175" width="4.81640625" bestFit="1" customWidth="1"/>
    <col min="7176" max="7176" width="4.90625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4.1796875" bestFit="1" customWidth="1"/>
    <col min="7182" max="7182" width="3.81640625" customWidth="1"/>
    <col min="7183" max="7183" width="8" bestFit="1" customWidth="1"/>
    <col min="7184" max="7184" width="1.54296875" customWidth="1"/>
    <col min="7185" max="7188" width="5.81640625" customWidth="1"/>
    <col min="7189" max="7189" width="2.1796875" customWidth="1"/>
    <col min="7190" max="7190" width="4.81640625" bestFit="1" customWidth="1"/>
    <col min="7191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1" width="4.1796875" bestFit="1" customWidth="1"/>
    <col min="7202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6" width="4.1796875" bestFit="1" customWidth="1"/>
    <col min="7207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4.1796875" bestFit="1" customWidth="1"/>
    <col min="7212" max="7212" width="3.81640625" customWidth="1"/>
    <col min="7213" max="7213" width="8" customWidth="1"/>
    <col min="7214" max="7214" width="1.54296875" customWidth="1"/>
    <col min="7215" max="7215" width="4.81640625" bestFit="1" customWidth="1"/>
    <col min="7216" max="7217" width="3.81640625" customWidth="1"/>
    <col min="7218" max="7218" width="8" bestFit="1" customWidth="1"/>
    <col min="7219" max="7219" width="1.54296875" customWidth="1"/>
    <col min="7220" max="7220" width="4.81640625" bestFit="1" customWidth="1"/>
    <col min="7221" max="7222" width="3.81640625" customWidth="1"/>
    <col min="7223" max="7223" width="7.54296875" customWidth="1"/>
    <col min="7224" max="7224" width="1.54296875" customWidth="1"/>
    <col min="7225" max="7225" width="4.81640625" bestFit="1" customWidth="1"/>
    <col min="7226" max="7227" width="3.81640625" customWidth="1"/>
    <col min="7228" max="7228" width="8" bestFit="1" customWidth="1"/>
    <col min="7229" max="7229" width="1.54296875" customWidth="1"/>
    <col min="7230" max="7230" width="4.81640625" bestFit="1" customWidth="1"/>
    <col min="7231" max="7231" width="4.1796875" bestFit="1" customWidth="1"/>
    <col min="7232" max="7232" width="3.81640625" customWidth="1"/>
    <col min="7233" max="7233" width="7.81640625" customWidth="1"/>
    <col min="7234" max="7234" width="1.54296875" customWidth="1"/>
    <col min="7235" max="7235" width="4.81640625" customWidth="1"/>
    <col min="7236" max="7238" width="8.81640625" customWidth="1"/>
    <col min="7425" max="7425" width="2.81640625" customWidth="1"/>
    <col min="7426" max="7426" width="21.81640625" customWidth="1"/>
    <col min="7427" max="7427" width="22.81640625" customWidth="1"/>
    <col min="7428" max="7428" width="6.1796875" bestFit="1" customWidth="1"/>
    <col min="7429" max="7429" width="4.453125" customWidth="1"/>
    <col min="7430" max="7430" width="6.1796875" customWidth="1"/>
    <col min="7431" max="7431" width="4.81640625" bestFit="1" customWidth="1"/>
    <col min="7432" max="7432" width="4.90625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4.1796875" bestFit="1" customWidth="1"/>
    <col min="7438" max="7438" width="3.81640625" customWidth="1"/>
    <col min="7439" max="7439" width="8" bestFit="1" customWidth="1"/>
    <col min="7440" max="7440" width="1.54296875" customWidth="1"/>
    <col min="7441" max="7444" width="5.81640625" customWidth="1"/>
    <col min="7445" max="7445" width="2.1796875" customWidth="1"/>
    <col min="7446" max="7446" width="4.81640625" bestFit="1" customWidth="1"/>
    <col min="7447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7" width="4.1796875" bestFit="1" customWidth="1"/>
    <col min="7458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2" width="4.1796875" bestFit="1" customWidth="1"/>
    <col min="7463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4.1796875" bestFit="1" customWidth="1"/>
    <col min="7468" max="7468" width="3.81640625" customWidth="1"/>
    <col min="7469" max="7469" width="8" customWidth="1"/>
    <col min="7470" max="7470" width="1.54296875" customWidth="1"/>
    <col min="7471" max="7471" width="4.81640625" bestFit="1" customWidth="1"/>
    <col min="7472" max="7473" width="3.81640625" customWidth="1"/>
    <col min="7474" max="7474" width="8" bestFit="1" customWidth="1"/>
    <col min="7475" max="7475" width="1.54296875" customWidth="1"/>
    <col min="7476" max="7476" width="4.81640625" bestFit="1" customWidth="1"/>
    <col min="7477" max="7478" width="3.81640625" customWidth="1"/>
    <col min="7479" max="7479" width="7.54296875" customWidth="1"/>
    <col min="7480" max="7480" width="1.54296875" customWidth="1"/>
    <col min="7481" max="7481" width="4.81640625" bestFit="1" customWidth="1"/>
    <col min="7482" max="7483" width="3.81640625" customWidth="1"/>
    <col min="7484" max="7484" width="8" bestFit="1" customWidth="1"/>
    <col min="7485" max="7485" width="1.54296875" customWidth="1"/>
    <col min="7486" max="7486" width="4.81640625" bestFit="1" customWidth="1"/>
    <col min="7487" max="7487" width="4.1796875" bestFit="1" customWidth="1"/>
    <col min="7488" max="7488" width="3.81640625" customWidth="1"/>
    <col min="7489" max="7489" width="7.81640625" customWidth="1"/>
    <col min="7490" max="7490" width="1.54296875" customWidth="1"/>
    <col min="7491" max="7491" width="4.81640625" customWidth="1"/>
    <col min="7492" max="7494" width="8.81640625" customWidth="1"/>
    <col min="7681" max="7681" width="2.81640625" customWidth="1"/>
    <col min="7682" max="7682" width="21.81640625" customWidth="1"/>
    <col min="7683" max="7683" width="22.81640625" customWidth="1"/>
    <col min="7684" max="7684" width="6.1796875" bestFit="1" customWidth="1"/>
    <col min="7685" max="7685" width="4.453125" customWidth="1"/>
    <col min="7686" max="7686" width="6.1796875" customWidth="1"/>
    <col min="7687" max="7687" width="4.81640625" bestFit="1" customWidth="1"/>
    <col min="7688" max="7688" width="4.90625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4.1796875" bestFit="1" customWidth="1"/>
    <col min="7694" max="7694" width="3.81640625" customWidth="1"/>
    <col min="7695" max="7695" width="8" bestFit="1" customWidth="1"/>
    <col min="7696" max="7696" width="1.54296875" customWidth="1"/>
    <col min="7697" max="7700" width="5.81640625" customWidth="1"/>
    <col min="7701" max="7701" width="2.1796875" customWidth="1"/>
    <col min="7702" max="7702" width="4.81640625" bestFit="1" customWidth="1"/>
    <col min="7703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3" width="4.1796875" bestFit="1" customWidth="1"/>
    <col min="7714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8" width="4.1796875" bestFit="1" customWidth="1"/>
    <col min="7719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4.1796875" bestFit="1" customWidth="1"/>
    <col min="7724" max="7724" width="3.81640625" customWidth="1"/>
    <col min="7725" max="7725" width="8" customWidth="1"/>
    <col min="7726" max="7726" width="1.54296875" customWidth="1"/>
    <col min="7727" max="7727" width="4.81640625" bestFit="1" customWidth="1"/>
    <col min="7728" max="7729" width="3.81640625" customWidth="1"/>
    <col min="7730" max="7730" width="8" bestFit="1" customWidth="1"/>
    <col min="7731" max="7731" width="1.54296875" customWidth="1"/>
    <col min="7732" max="7732" width="4.81640625" bestFit="1" customWidth="1"/>
    <col min="7733" max="7734" width="3.81640625" customWidth="1"/>
    <col min="7735" max="7735" width="7.54296875" customWidth="1"/>
    <col min="7736" max="7736" width="1.54296875" customWidth="1"/>
    <col min="7737" max="7737" width="4.81640625" bestFit="1" customWidth="1"/>
    <col min="7738" max="7739" width="3.81640625" customWidth="1"/>
    <col min="7740" max="7740" width="8" bestFit="1" customWidth="1"/>
    <col min="7741" max="7741" width="1.54296875" customWidth="1"/>
    <col min="7742" max="7742" width="4.81640625" bestFit="1" customWidth="1"/>
    <col min="7743" max="7743" width="4.1796875" bestFit="1" customWidth="1"/>
    <col min="7744" max="7744" width="3.81640625" customWidth="1"/>
    <col min="7745" max="7745" width="7.81640625" customWidth="1"/>
    <col min="7746" max="7746" width="1.54296875" customWidth="1"/>
    <col min="7747" max="7747" width="4.81640625" customWidth="1"/>
    <col min="7748" max="7750" width="8.81640625" customWidth="1"/>
    <col min="7937" max="7937" width="2.81640625" customWidth="1"/>
    <col min="7938" max="7938" width="21.81640625" customWidth="1"/>
    <col min="7939" max="7939" width="22.81640625" customWidth="1"/>
    <col min="7940" max="7940" width="6.1796875" bestFit="1" customWidth="1"/>
    <col min="7941" max="7941" width="4.453125" customWidth="1"/>
    <col min="7942" max="7942" width="6.1796875" customWidth="1"/>
    <col min="7943" max="7943" width="4.81640625" bestFit="1" customWidth="1"/>
    <col min="7944" max="7944" width="4.90625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4.1796875" bestFit="1" customWidth="1"/>
    <col min="7950" max="7950" width="3.81640625" customWidth="1"/>
    <col min="7951" max="7951" width="8" bestFit="1" customWidth="1"/>
    <col min="7952" max="7952" width="1.54296875" customWidth="1"/>
    <col min="7953" max="7956" width="5.81640625" customWidth="1"/>
    <col min="7957" max="7957" width="2.1796875" customWidth="1"/>
    <col min="7958" max="7958" width="4.81640625" bestFit="1" customWidth="1"/>
    <col min="7959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69" width="4.1796875" bestFit="1" customWidth="1"/>
    <col min="7970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4" width="4.1796875" bestFit="1" customWidth="1"/>
    <col min="7975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4.1796875" bestFit="1" customWidth="1"/>
    <col min="7980" max="7980" width="3.81640625" customWidth="1"/>
    <col min="7981" max="7981" width="8" customWidth="1"/>
    <col min="7982" max="7982" width="1.54296875" customWidth="1"/>
    <col min="7983" max="7983" width="4.81640625" bestFit="1" customWidth="1"/>
    <col min="7984" max="7985" width="3.81640625" customWidth="1"/>
    <col min="7986" max="7986" width="8" bestFit="1" customWidth="1"/>
    <col min="7987" max="7987" width="1.54296875" customWidth="1"/>
    <col min="7988" max="7988" width="4.81640625" bestFit="1" customWidth="1"/>
    <col min="7989" max="7990" width="3.81640625" customWidth="1"/>
    <col min="7991" max="7991" width="7.54296875" customWidth="1"/>
    <col min="7992" max="7992" width="1.54296875" customWidth="1"/>
    <col min="7993" max="7993" width="4.81640625" bestFit="1" customWidth="1"/>
    <col min="7994" max="7995" width="3.81640625" customWidth="1"/>
    <col min="7996" max="7996" width="8" bestFit="1" customWidth="1"/>
    <col min="7997" max="7997" width="1.54296875" customWidth="1"/>
    <col min="7998" max="7998" width="4.81640625" bestFit="1" customWidth="1"/>
    <col min="7999" max="7999" width="4.1796875" bestFit="1" customWidth="1"/>
    <col min="8000" max="8000" width="3.81640625" customWidth="1"/>
    <col min="8001" max="8001" width="7.81640625" customWidth="1"/>
    <col min="8002" max="8002" width="1.54296875" customWidth="1"/>
    <col min="8003" max="8003" width="4.81640625" customWidth="1"/>
    <col min="8004" max="8006" width="8.81640625" customWidth="1"/>
    <col min="8193" max="8193" width="2.81640625" customWidth="1"/>
    <col min="8194" max="8194" width="21.81640625" customWidth="1"/>
    <col min="8195" max="8195" width="22.81640625" customWidth="1"/>
    <col min="8196" max="8196" width="6.1796875" bestFit="1" customWidth="1"/>
    <col min="8197" max="8197" width="4.453125" customWidth="1"/>
    <col min="8198" max="8198" width="6.1796875" customWidth="1"/>
    <col min="8199" max="8199" width="4.81640625" bestFit="1" customWidth="1"/>
    <col min="8200" max="8200" width="4.90625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4.1796875" bestFit="1" customWidth="1"/>
    <col min="8206" max="8206" width="3.81640625" customWidth="1"/>
    <col min="8207" max="8207" width="8" bestFit="1" customWidth="1"/>
    <col min="8208" max="8208" width="1.54296875" customWidth="1"/>
    <col min="8209" max="8212" width="5.81640625" customWidth="1"/>
    <col min="8213" max="8213" width="2.1796875" customWidth="1"/>
    <col min="8214" max="8214" width="4.81640625" bestFit="1" customWidth="1"/>
    <col min="8215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5" width="4.1796875" bestFit="1" customWidth="1"/>
    <col min="8226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0" width="4.1796875" bestFit="1" customWidth="1"/>
    <col min="8231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4.1796875" bestFit="1" customWidth="1"/>
    <col min="8236" max="8236" width="3.81640625" customWidth="1"/>
    <col min="8237" max="8237" width="8" customWidth="1"/>
    <col min="8238" max="8238" width="1.54296875" customWidth="1"/>
    <col min="8239" max="8239" width="4.81640625" bestFit="1" customWidth="1"/>
    <col min="8240" max="8241" width="3.81640625" customWidth="1"/>
    <col min="8242" max="8242" width="8" bestFit="1" customWidth="1"/>
    <col min="8243" max="8243" width="1.54296875" customWidth="1"/>
    <col min="8244" max="8244" width="4.81640625" bestFit="1" customWidth="1"/>
    <col min="8245" max="8246" width="3.81640625" customWidth="1"/>
    <col min="8247" max="8247" width="7.54296875" customWidth="1"/>
    <col min="8248" max="8248" width="1.54296875" customWidth="1"/>
    <col min="8249" max="8249" width="4.81640625" bestFit="1" customWidth="1"/>
    <col min="8250" max="8251" width="3.81640625" customWidth="1"/>
    <col min="8252" max="8252" width="8" bestFit="1" customWidth="1"/>
    <col min="8253" max="8253" width="1.54296875" customWidth="1"/>
    <col min="8254" max="8254" width="4.81640625" bestFit="1" customWidth="1"/>
    <col min="8255" max="8255" width="4.1796875" bestFit="1" customWidth="1"/>
    <col min="8256" max="8256" width="3.81640625" customWidth="1"/>
    <col min="8257" max="8257" width="7.81640625" customWidth="1"/>
    <col min="8258" max="8258" width="1.54296875" customWidth="1"/>
    <col min="8259" max="8259" width="4.81640625" customWidth="1"/>
    <col min="8260" max="8262" width="8.81640625" customWidth="1"/>
    <col min="8449" max="8449" width="2.81640625" customWidth="1"/>
    <col min="8450" max="8450" width="21.81640625" customWidth="1"/>
    <col min="8451" max="8451" width="22.81640625" customWidth="1"/>
    <col min="8452" max="8452" width="6.1796875" bestFit="1" customWidth="1"/>
    <col min="8453" max="8453" width="4.453125" customWidth="1"/>
    <col min="8454" max="8454" width="6.1796875" customWidth="1"/>
    <col min="8455" max="8455" width="4.81640625" bestFit="1" customWidth="1"/>
    <col min="8456" max="8456" width="4.90625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4.1796875" bestFit="1" customWidth="1"/>
    <col min="8462" max="8462" width="3.81640625" customWidth="1"/>
    <col min="8463" max="8463" width="8" bestFit="1" customWidth="1"/>
    <col min="8464" max="8464" width="1.54296875" customWidth="1"/>
    <col min="8465" max="8468" width="5.81640625" customWidth="1"/>
    <col min="8469" max="8469" width="2.1796875" customWidth="1"/>
    <col min="8470" max="8470" width="4.81640625" bestFit="1" customWidth="1"/>
    <col min="8471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1" width="4.1796875" bestFit="1" customWidth="1"/>
    <col min="8482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6" width="4.1796875" bestFit="1" customWidth="1"/>
    <col min="8487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4.1796875" bestFit="1" customWidth="1"/>
    <col min="8492" max="8492" width="3.81640625" customWidth="1"/>
    <col min="8493" max="8493" width="8" customWidth="1"/>
    <col min="8494" max="8494" width="1.54296875" customWidth="1"/>
    <col min="8495" max="8495" width="4.81640625" bestFit="1" customWidth="1"/>
    <col min="8496" max="8497" width="3.81640625" customWidth="1"/>
    <col min="8498" max="8498" width="8" bestFit="1" customWidth="1"/>
    <col min="8499" max="8499" width="1.54296875" customWidth="1"/>
    <col min="8500" max="8500" width="4.81640625" bestFit="1" customWidth="1"/>
    <col min="8501" max="8502" width="3.81640625" customWidth="1"/>
    <col min="8503" max="8503" width="7.54296875" customWidth="1"/>
    <col min="8504" max="8504" width="1.54296875" customWidth="1"/>
    <col min="8505" max="8505" width="4.81640625" bestFit="1" customWidth="1"/>
    <col min="8506" max="8507" width="3.81640625" customWidth="1"/>
    <col min="8508" max="8508" width="8" bestFit="1" customWidth="1"/>
    <col min="8509" max="8509" width="1.54296875" customWidth="1"/>
    <col min="8510" max="8510" width="4.81640625" bestFit="1" customWidth="1"/>
    <col min="8511" max="8511" width="4.1796875" bestFit="1" customWidth="1"/>
    <col min="8512" max="8512" width="3.81640625" customWidth="1"/>
    <col min="8513" max="8513" width="7.81640625" customWidth="1"/>
    <col min="8514" max="8514" width="1.54296875" customWidth="1"/>
    <col min="8515" max="8515" width="4.81640625" customWidth="1"/>
    <col min="8516" max="8518" width="8.81640625" customWidth="1"/>
    <col min="8705" max="8705" width="2.81640625" customWidth="1"/>
    <col min="8706" max="8706" width="21.81640625" customWidth="1"/>
    <col min="8707" max="8707" width="22.81640625" customWidth="1"/>
    <col min="8708" max="8708" width="6.1796875" bestFit="1" customWidth="1"/>
    <col min="8709" max="8709" width="4.453125" customWidth="1"/>
    <col min="8710" max="8710" width="6.1796875" customWidth="1"/>
    <col min="8711" max="8711" width="4.81640625" bestFit="1" customWidth="1"/>
    <col min="8712" max="8712" width="4.90625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4.1796875" bestFit="1" customWidth="1"/>
    <col min="8718" max="8718" width="3.81640625" customWidth="1"/>
    <col min="8719" max="8719" width="8" bestFit="1" customWidth="1"/>
    <col min="8720" max="8720" width="1.54296875" customWidth="1"/>
    <col min="8721" max="8724" width="5.81640625" customWidth="1"/>
    <col min="8725" max="8725" width="2.1796875" customWidth="1"/>
    <col min="8726" max="8726" width="4.81640625" bestFit="1" customWidth="1"/>
    <col min="8727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7" width="4.1796875" bestFit="1" customWidth="1"/>
    <col min="8738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2" width="4.1796875" bestFit="1" customWidth="1"/>
    <col min="8743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4.1796875" bestFit="1" customWidth="1"/>
    <col min="8748" max="8748" width="3.81640625" customWidth="1"/>
    <col min="8749" max="8749" width="8" customWidth="1"/>
    <col min="8750" max="8750" width="1.54296875" customWidth="1"/>
    <col min="8751" max="8751" width="4.81640625" bestFit="1" customWidth="1"/>
    <col min="8752" max="8753" width="3.81640625" customWidth="1"/>
    <col min="8754" max="8754" width="8" bestFit="1" customWidth="1"/>
    <col min="8755" max="8755" width="1.54296875" customWidth="1"/>
    <col min="8756" max="8756" width="4.81640625" bestFit="1" customWidth="1"/>
    <col min="8757" max="8758" width="3.81640625" customWidth="1"/>
    <col min="8759" max="8759" width="7.54296875" customWidth="1"/>
    <col min="8760" max="8760" width="1.54296875" customWidth="1"/>
    <col min="8761" max="8761" width="4.81640625" bestFit="1" customWidth="1"/>
    <col min="8762" max="8763" width="3.81640625" customWidth="1"/>
    <col min="8764" max="8764" width="8" bestFit="1" customWidth="1"/>
    <col min="8765" max="8765" width="1.54296875" customWidth="1"/>
    <col min="8766" max="8766" width="4.81640625" bestFit="1" customWidth="1"/>
    <col min="8767" max="8767" width="4.1796875" bestFit="1" customWidth="1"/>
    <col min="8768" max="8768" width="3.81640625" customWidth="1"/>
    <col min="8769" max="8769" width="7.81640625" customWidth="1"/>
    <col min="8770" max="8770" width="1.54296875" customWidth="1"/>
    <col min="8771" max="8771" width="4.81640625" customWidth="1"/>
    <col min="8772" max="8774" width="8.81640625" customWidth="1"/>
    <col min="8961" max="8961" width="2.81640625" customWidth="1"/>
    <col min="8962" max="8962" width="21.81640625" customWidth="1"/>
    <col min="8963" max="8963" width="22.81640625" customWidth="1"/>
    <col min="8964" max="8964" width="6.1796875" bestFit="1" customWidth="1"/>
    <col min="8965" max="8965" width="4.453125" customWidth="1"/>
    <col min="8966" max="8966" width="6.1796875" customWidth="1"/>
    <col min="8967" max="8967" width="4.81640625" bestFit="1" customWidth="1"/>
    <col min="8968" max="8968" width="4.90625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4.1796875" bestFit="1" customWidth="1"/>
    <col min="8974" max="8974" width="3.81640625" customWidth="1"/>
    <col min="8975" max="8975" width="8" bestFit="1" customWidth="1"/>
    <col min="8976" max="8976" width="1.54296875" customWidth="1"/>
    <col min="8977" max="8980" width="5.81640625" customWidth="1"/>
    <col min="8981" max="8981" width="2.1796875" customWidth="1"/>
    <col min="8982" max="8982" width="4.81640625" bestFit="1" customWidth="1"/>
    <col min="8983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3" width="4.1796875" bestFit="1" customWidth="1"/>
    <col min="8994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8" width="4.1796875" bestFit="1" customWidth="1"/>
    <col min="8999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4.1796875" bestFit="1" customWidth="1"/>
    <col min="9004" max="9004" width="3.81640625" customWidth="1"/>
    <col min="9005" max="9005" width="8" customWidth="1"/>
    <col min="9006" max="9006" width="1.54296875" customWidth="1"/>
    <col min="9007" max="9007" width="4.81640625" bestFit="1" customWidth="1"/>
    <col min="9008" max="9009" width="3.81640625" customWidth="1"/>
    <col min="9010" max="9010" width="8" bestFit="1" customWidth="1"/>
    <col min="9011" max="9011" width="1.54296875" customWidth="1"/>
    <col min="9012" max="9012" width="4.81640625" bestFit="1" customWidth="1"/>
    <col min="9013" max="9014" width="3.81640625" customWidth="1"/>
    <col min="9015" max="9015" width="7.54296875" customWidth="1"/>
    <col min="9016" max="9016" width="1.54296875" customWidth="1"/>
    <col min="9017" max="9017" width="4.81640625" bestFit="1" customWidth="1"/>
    <col min="9018" max="9019" width="3.81640625" customWidth="1"/>
    <col min="9020" max="9020" width="8" bestFit="1" customWidth="1"/>
    <col min="9021" max="9021" width="1.54296875" customWidth="1"/>
    <col min="9022" max="9022" width="4.81640625" bestFit="1" customWidth="1"/>
    <col min="9023" max="9023" width="4.1796875" bestFit="1" customWidth="1"/>
    <col min="9024" max="9024" width="3.81640625" customWidth="1"/>
    <col min="9025" max="9025" width="7.81640625" customWidth="1"/>
    <col min="9026" max="9026" width="1.54296875" customWidth="1"/>
    <col min="9027" max="9027" width="4.81640625" customWidth="1"/>
    <col min="9028" max="9030" width="8.81640625" customWidth="1"/>
    <col min="9217" max="9217" width="2.81640625" customWidth="1"/>
    <col min="9218" max="9218" width="21.81640625" customWidth="1"/>
    <col min="9219" max="9219" width="22.81640625" customWidth="1"/>
    <col min="9220" max="9220" width="6.1796875" bestFit="1" customWidth="1"/>
    <col min="9221" max="9221" width="4.453125" customWidth="1"/>
    <col min="9222" max="9222" width="6.1796875" customWidth="1"/>
    <col min="9223" max="9223" width="4.81640625" bestFit="1" customWidth="1"/>
    <col min="9224" max="9224" width="4.90625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4.1796875" bestFit="1" customWidth="1"/>
    <col min="9230" max="9230" width="3.81640625" customWidth="1"/>
    <col min="9231" max="9231" width="8" bestFit="1" customWidth="1"/>
    <col min="9232" max="9232" width="1.54296875" customWidth="1"/>
    <col min="9233" max="9236" width="5.81640625" customWidth="1"/>
    <col min="9237" max="9237" width="2.1796875" customWidth="1"/>
    <col min="9238" max="9238" width="4.81640625" bestFit="1" customWidth="1"/>
    <col min="9239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49" width="4.1796875" bestFit="1" customWidth="1"/>
    <col min="9250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4" width="4.1796875" bestFit="1" customWidth="1"/>
    <col min="9255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4.1796875" bestFit="1" customWidth="1"/>
    <col min="9260" max="9260" width="3.81640625" customWidth="1"/>
    <col min="9261" max="9261" width="8" customWidth="1"/>
    <col min="9262" max="9262" width="1.54296875" customWidth="1"/>
    <col min="9263" max="9263" width="4.81640625" bestFit="1" customWidth="1"/>
    <col min="9264" max="9265" width="3.81640625" customWidth="1"/>
    <col min="9266" max="9266" width="8" bestFit="1" customWidth="1"/>
    <col min="9267" max="9267" width="1.54296875" customWidth="1"/>
    <col min="9268" max="9268" width="4.81640625" bestFit="1" customWidth="1"/>
    <col min="9269" max="9270" width="3.81640625" customWidth="1"/>
    <col min="9271" max="9271" width="7.54296875" customWidth="1"/>
    <col min="9272" max="9272" width="1.54296875" customWidth="1"/>
    <col min="9273" max="9273" width="4.81640625" bestFit="1" customWidth="1"/>
    <col min="9274" max="9275" width="3.81640625" customWidth="1"/>
    <col min="9276" max="9276" width="8" bestFit="1" customWidth="1"/>
    <col min="9277" max="9277" width="1.54296875" customWidth="1"/>
    <col min="9278" max="9278" width="4.81640625" bestFit="1" customWidth="1"/>
    <col min="9279" max="9279" width="4.1796875" bestFit="1" customWidth="1"/>
    <col min="9280" max="9280" width="3.81640625" customWidth="1"/>
    <col min="9281" max="9281" width="7.81640625" customWidth="1"/>
    <col min="9282" max="9282" width="1.54296875" customWidth="1"/>
    <col min="9283" max="9283" width="4.81640625" customWidth="1"/>
    <col min="9284" max="9286" width="8.81640625" customWidth="1"/>
    <col min="9473" max="9473" width="2.81640625" customWidth="1"/>
    <col min="9474" max="9474" width="21.81640625" customWidth="1"/>
    <col min="9475" max="9475" width="22.81640625" customWidth="1"/>
    <col min="9476" max="9476" width="6.1796875" bestFit="1" customWidth="1"/>
    <col min="9477" max="9477" width="4.453125" customWidth="1"/>
    <col min="9478" max="9478" width="6.1796875" customWidth="1"/>
    <col min="9479" max="9479" width="4.81640625" bestFit="1" customWidth="1"/>
    <col min="9480" max="9480" width="4.90625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4.1796875" bestFit="1" customWidth="1"/>
    <col min="9486" max="9486" width="3.81640625" customWidth="1"/>
    <col min="9487" max="9487" width="8" bestFit="1" customWidth="1"/>
    <col min="9488" max="9488" width="1.54296875" customWidth="1"/>
    <col min="9489" max="9492" width="5.81640625" customWidth="1"/>
    <col min="9493" max="9493" width="2.1796875" customWidth="1"/>
    <col min="9494" max="9494" width="4.81640625" bestFit="1" customWidth="1"/>
    <col min="9495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5" width="4.1796875" bestFit="1" customWidth="1"/>
    <col min="9506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0" width="4.1796875" bestFit="1" customWidth="1"/>
    <col min="9511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4.1796875" bestFit="1" customWidth="1"/>
    <col min="9516" max="9516" width="3.81640625" customWidth="1"/>
    <col min="9517" max="9517" width="8" customWidth="1"/>
    <col min="9518" max="9518" width="1.54296875" customWidth="1"/>
    <col min="9519" max="9519" width="4.81640625" bestFit="1" customWidth="1"/>
    <col min="9520" max="9521" width="3.81640625" customWidth="1"/>
    <col min="9522" max="9522" width="8" bestFit="1" customWidth="1"/>
    <col min="9523" max="9523" width="1.54296875" customWidth="1"/>
    <col min="9524" max="9524" width="4.81640625" bestFit="1" customWidth="1"/>
    <col min="9525" max="9526" width="3.81640625" customWidth="1"/>
    <col min="9527" max="9527" width="7.54296875" customWidth="1"/>
    <col min="9528" max="9528" width="1.54296875" customWidth="1"/>
    <col min="9529" max="9529" width="4.81640625" bestFit="1" customWidth="1"/>
    <col min="9530" max="9531" width="3.81640625" customWidth="1"/>
    <col min="9532" max="9532" width="8" bestFit="1" customWidth="1"/>
    <col min="9533" max="9533" width="1.54296875" customWidth="1"/>
    <col min="9534" max="9534" width="4.81640625" bestFit="1" customWidth="1"/>
    <col min="9535" max="9535" width="4.1796875" bestFit="1" customWidth="1"/>
    <col min="9536" max="9536" width="3.81640625" customWidth="1"/>
    <col min="9537" max="9537" width="7.81640625" customWidth="1"/>
    <col min="9538" max="9538" width="1.54296875" customWidth="1"/>
    <col min="9539" max="9539" width="4.81640625" customWidth="1"/>
    <col min="9540" max="9542" width="8.81640625" customWidth="1"/>
    <col min="9729" max="9729" width="2.81640625" customWidth="1"/>
    <col min="9730" max="9730" width="21.81640625" customWidth="1"/>
    <col min="9731" max="9731" width="22.81640625" customWidth="1"/>
    <col min="9732" max="9732" width="6.1796875" bestFit="1" customWidth="1"/>
    <col min="9733" max="9733" width="4.453125" customWidth="1"/>
    <col min="9734" max="9734" width="6.1796875" customWidth="1"/>
    <col min="9735" max="9735" width="4.81640625" bestFit="1" customWidth="1"/>
    <col min="9736" max="9736" width="4.90625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4.1796875" bestFit="1" customWidth="1"/>
    <col min="9742" max="9742" width="3.81640625" customWidth="1"/>
    <col min="9743" max="9743" width="8" bestFit="1" customWidth="1"/>
    <col min="9744" max="9744" width="1.54296875" customWidth="1"/>
    <col min="9745" max="9748" width="5.81640625" customWidth="1"/>
    <col min="9749" max="9749" width="2.1796875" customWidth="1"/>
    <col min="9750" max="9750" width="4.81640625" bestFit="1" customWidth="1"/>
    <col min="9751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1" width="4.1796875" bestFit="1" customWidth="1"/>
    <col min="9762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6" width="4.1796875" bestFit="1" customWidth="1"/>
    <col min="9767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4.1796875" bestFit="1" customWidth="1"/>
    <col min="9772" max="9772" width="3.81640625" customWidth="1"/>
    <col min="9773" max="9773" width="8" customWidth="1"/>
    <col min="9774" max="9774" width="1.54296875" customWidth="1"/>
    <col min="9775" max="9775" width="4.81640625" bestFit="1" customWidth="1"/>
    <col min="9776" max="9777" width="3.81640625" customWidth="1"/>
    <col min="9778" max="9778" width="8" bestFit="1" customWidth="1"/>
    <col min="9779" max="9779" width="1.54296875" customWidth="1"/>
    <col min="9780" max="9780" width="4.81640625" bestFit="1" customWidth="1"/>
    <col min="9781" max="9782" width="3.81640625" customWidth="1"/>
    <col min="9783" max="9783" width="7.54296875" customWidth="1"/>
    <col min="9784" max="9784" width="1.54296875" customWidth="1"/>
    <col min="9785" max="9785" width="4.81640625" bestFit="1" customWidth="1"/>
    <col min="9786" max="9787" width="3.81640625" customWidth="1"/>
    <col min="9788" max="9788" width="8" bestFit="1" customWidth="1"/>
    <col min="9789" max="9789" width="1.54296875" customWidth="1"/>
    <col min="9790" max="9790" width="4.81640625" bestFit="1" customWidth="1"/>
    <col min="9791" max="9791" width="4.1796875" bestFit="1" customWidth="1"/>
    <col min="9792" max="9792" width="3.81640625" customWidth="1"/>
    <col min="9793" max="9793" width="7.81640625" customWidth="1"/>
    <col min="9794" max="9794" width="1.54296875" customWidth="1"/>
    <col min="9795" max="9795" width="4.81640625" customWidth="1"/>
    <col min="9796" max="9798" width="8.81640625" customWidth="1"/>
    <col min="9985" max="9985" width="2.81640625" customWidth="1"/>
    <col min="9986" max="9986" width="21.81640625" customWidth="1"/>
    <col min="9987" max="9987" width="22.81640625" customWidth="1"/>
    <col min="9988" max="9988" width="6.1796875" bestFit="1" customWidth="1"/>
    <col min="9989" max="9989" width="4.453125" customWidth="1"/>
    <col min="9990" max="9990" width="6.1796875" customWidth="1"/>
    <col min="9991" max="9991" width="4.81640625" bestFit="1" customWidth="1"/>
    <col min="9992" max="9992" width="4.90625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4.1796875" bestFit="1" customWidth="1"/>
    <col min="9998" max="9998" width="3.81640625" customWidth="1"/>
    <col min="9999" max="9999" width="8" bestFit="1" customWidth="1"/>
    <col min="10000" max="10000" width="1.54296875" customWidth="1"/>
    <col min="10001" max="10004" width="5.81640625" customWidth="1"/>
    <col min="10005" max="10005" width="2.1796875" customWidth="1"/>
    <col min="10006" max="10006" width="4.81640625" bestFit="1" customWidth="1"/>
    <col min="10007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7" width="4.1796875" bestFit="1" customWidth="1"/>
    <col min="10018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2" width="4.1796875" bestFit="1" customWidth="1"/>
    <col min="10023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4.1796875" bestFit="1" customWidth="1"/>
    <col min="10028" max="10028" width="3.81640625" customWidth="1"/>
    <col min="10029" max="10029" width="8" customWidth="1"/>
    <col min="10030" max="10030" width="1.54296875" customWidth="1"/>
    <col min="10031" max="10031" width="4.81640625" bestFit="1" customWidth="1"/>
    <col min="10032" max="10033" width="3.81640625" customWidth="1"/>
    <col min="10034" max="10034" width="8" bestFit="1" customWidth="1"/>
    <col min="10035" max="10035" width="1.54296875" customWidth="1"/>
    <col min="10036" max="10036" width="4.81640625" bestFit="1" customWidth="1"/>
    <col min="10037" max="10038" width="3.81640625" customWidth="1"/>
    <col min="10039" max="10039" width="7.54296875" customWidth="1"/>
    <col min="10040" max="10040" width="1.54296875" customWidth="1"/>
    <col min="10041" max="10041" width="4.81640625" bestFit="1" customWidth="1"/>
    <col min="10042" max="10043" width="3.81640625" customWidth="1"/>
    <col min="10044" max="10044" width="8" bestFit="1" customWidth="1"/>
    <col min="10045" max="10045" width="1.54296875" customWidth="1"/>
    <col min="10046" max="10046" width="4.81640625" bestFit="1" customWidth="1"/>
    <col min="10047" max="10047" width="4.1796875" bestFit="1" customWidth="1"/>
    <col min="10048" max="10048" width="3.81640625" customWidth="1"/>
    <col min="10049" max="10049" width="7.81640625" customWidth="1"/>
    <col min="10050" max="10050" width="1.54296875" customWidth="1"/>
    <col min="10051" max="10051" width="4.81640625" customWidth="1"/>
    <col min="10052" max="10054" width="8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6.1796875" bestFit="1" customWidth="1"/>
    <col min="10245" max="10245" width="4.453125" customWidth="1"/>
    <col min="10246" max="10246" width="6.1796875" customWidth="1"/>
    <col min="10247" max="10247" width="4.81640625" bestFit="1" customWidth="1"/>
    <col min="10248" max="10248" width="4.90625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4.1796875" bestFit="1" customWidth="1"/>
    <col min="10254" max="10254" width="3.81640625" customWidth="1"/>
    <col min="10255" max="10255" width="8" bestFit="1" customWidth="1"/>
    <col min="10256" max="10256" width="1.54296875" customWidth="1"/>
    <col min="10257" max="10260" width="5.81640625" customWidth="1"/>
    <col min="10261" max="10261" width="2.1796875" customWidth="1"/>
    <col min="10262" max="10262" width="4.81640625" bestFit="1" customWidth="1"/>
    <col min="10263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3" width="4.1796875" bestFit="1" customWidth="1"/>
    <col min="10274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8" width="4.1796875" bestFit="1" customWidth="1"/>
    <col min="10279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4.1796875" bestFit="1" customWidth="1"/>
    <col min="10284" max="10284" width="3.81640625" customWidth="1"/>
    <col min="10285" max="10285" width="8" customWidth="1"/>
    <col min="10286" max="10286" width="1.54296875" customWidth="1"/>
    <col min="10287" max="10287" width="4.81640625" bestFit="1" customWidth="1"/>
    <col min="10288" max="10289" width="3.81640625" customWidth="1"/>
    <col min="10290" max="10290" width="8" bestFit="1" customWidth="1"/>
    <col min="10291" max="10291" width="1.54296875" customWidth="1"/>
    <col min="10292" max="10292" width="4.81640625" bestFit="1" customWidth="1"/>
    <col min="10293" max="10294" width="3.81640625" customWidth="1"/>
    <col min="10295" max="10295" width="7.54296875" customWidth="1"/>
    <col min="10296" max="10296" width="1.54296875" customWidth="1"/>
    <col min="10297" max="10297" width="4.81640625" bestFit="1" customWidth="1"/>
    <col min="10298" max="10299" width="3.81640625" customWidth="1"/>
    <col min="10300" max="10300" width="8" bestFit="1" customWidth="1"/>
    <col min="10301" max="10301" width="1.54296875" customWidth="1"/>
    <col min="10302" max="10302" width="4.81640625" bestFit="1" customWidth="1"/>
    <col min="10303" max="10303" width="4.1796875" bestFit="1" customWidth="1"/>
    <col min="10304" max="10304" width="3.81640625" customWidth="1"/>
    <col min="10305" max="10305" width="7.81640625" customWidth="1"/>
    <col min="10306" max="10306" width="1.54296875" customWidth="1"/>
    <col min="10307" max="10307" width="4.81640625" customWidth="1"/>
    <col min="10308" max="10310" width="8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6.1796875" bestFit="1" customWidth="1"/>
    <col min="10501" max="10501" width="4.453125" customWidth="1"/>
    <col min="10502" max="10502" width="6.1796875" customWidth="1"/>
    <col min="10503" max="10503" width="4.81640625" bestFit="1" customWidth="1"/>
    <col min="10504" max="10504" width="4.90625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4.1796875" bestFit="1" customWidth="1"/>
    <col min="10510" max="10510" width="3.81640625" customWidth="1"/>
    <col min="10511" max="10511" width="8" bestFit="1" customWidth="1"/>
    <col min="10512" max="10512" width="1.54296875" customWidth="1"/>
    <col min="10513" max="10516" width="5.81640625" customWidth="1"/>
    <col min="10517" max="10517" width="2.1796875" customWidth="1"/>
    <col min="10518" max="10518" width="4.81640625" bestFit="1" customWidth="1"/>
    <col min="10519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29" width="4.1796875" bestFit="1" customWidth="1"/>
    <col min="10530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4" width="4.1796875" bestFit="1" customWidth="1"/>
    <col min="10535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4.1796875" bestFit="1" customWidth="1"/>
    <col min="10540" max="10540" width="3.81640625" customWidth="1"/>
    <col min="10541" max="10541" width="8" customWidth="1"/>
    <col min="10542" max="10542" width="1.54296875" customWidth="1"/>
    <col min="10543" max="10543" width="4.81640625" bestFit="1" customWidth="1"/>
    <col min="10544" max="10545" width="3.81640625" customWidth="1"/>
    <col min="10546" max="10546" width="8" bestFit="1" customWidth="1"/>
    <col min="10547" max="10547" width="1.54296875" customWidth="1"/>
    <col min="10548" max="10548" width="4.81640625" bestFit="1" customWidth="1"/>
    <col min="10549" max="10550" width="3.81640625" customWidth="1"/>
    <col min="10551" max="10551" width="7.54296875" customWidth="1"/>
    <col min="10552" max="10552" width="1.54296875" customWidth="1"/>
    <col min="10553" max="10553" width="4.81640625" bestFit="1" customWidth="1"/>
    <col min="10554" max="10555" width="3.81640625" customWidth="1"/>
    <col min="10556" max="10556" width="8" bestFit="1" customWidth="1"/>
    <col min="10557" max="10557" width="1.54296875" customWidth="1"/>
    <col min="10558" max="10558" width="4.81640625" bestFit="1" customWidth="1"/>
    <col min="10559" max="10559" width="4.1796875" bestFit="1" customWidth="1"/>
    <col min="10560" max="10560" width="3.81640625" customWidth="1"/>
    <col min="10561" max="10561" width="7.81640625" customWidth="1"/>
    <col min="10562" max="10562" width="1.54296875" customWidth="1"/>
    <col min="10563" max="10563" width="4.81640625" customWidth="1"/>
    <col min="10564" max="10566" width="8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6.1796875" bestFit="1" customWidth="1"/>
    <col min="10757" max="10757" width="4.453125" customWidth="1"/>
    <col min="10758" max="10758" width="6.1796875" customWidth="1"/>
    <col min="10759" max="10759" width="4.81640625" bestFit="1" customWidth="1"/>
    <col min="10760" max="10760" width="4.90625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4.1796875" bestFit="1" customWidth="1"/>
    <col min="10766" max="10766" width="3.81640625" customWidth="1"/>
    <col min="10767" max="10767" width="8" bestFit="1" customWidth="1"/>
    <col min="10768" max="10768" width="1.54296875" customWidth="1"/>
    <col min="10769" max="10772" width="5.81640625" customWidth="1"/>
    <col min="10773" max="10773" width="2.1796875" customWidth="1"/>
    <col min="10774" max="10774" width="4.81640625" bestFit="1" customWidth="1"/>
    <col min="10775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5" width="4.1796875" bestFit="1" customWidth="1"/>
    <col min="10786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0" width="4.1796875" bestFit="1" customWidth="1"/>
    <col min="10791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4.1796875" bestFit="1" customWidth="1"/>
    <col min="10796" max="10796" width="3.81640625" customWidth="1"/>
    <col min="10797" max="10797" width="8" customWidth="1"/>
    <col min="10798" max="10798" width="1.54296875" customWidth="1"/>
    <col min="10799" max="10799" width="4.81640625" bestFit="1" customWidth="1"/>
    <col min="10800" max="10801" width="3.81640625" customWidth="1"/>
    <col min="10802" max="10802" width="8" bestFit="1" customWidth="1"/>
    <col min="10803" max="10803" width="1.54296875" customWidth="1"/>
    <col min="10804" max="10804" width="4.81640625" bestFit="1" customWidth="1"/>
    <col min="10805" max="10806" width="3.81640625" customWidth="1"/>
    <col min="10807" max="10807" width="7.54296875" customWidth="1"/>
    <col min="10808" max="10808" width="1.54296875" customWidth="1"/>
    <col min="10809" max="10809" width="4.81640625" bestFit="1" customWidth="1"/>
    <col min="10810" max="10811" width="3.81640625" customWidth="1"/>
    <col min="10812" max="10812" width="8" bestFit="1" customWidth="1"/>
    <col min="10813" max="10813" width="1.54296875" customWidth="1"/>
    <col min="10814" max="10814" width="4.81640625" bestFit="1" customWidth="1"/>
    <col min="10815" max="10815" width="4.1796875" bestFit="1" customWidth="1"/>
    <col min="10816" max="10816" width="3.81640625" customWidth="1"/>
    <col min="10817" max="10817" width="7.81640625" customWidth="1"/>
    <col min="10818" max="10818" width="1.54296875" customWidth="1"/>
    <col min="10819" max="10819" width="4.81640625" customWidth="1"/>
    <col min="10820" max="10822" width="8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6.1796875" bestFit="1" customWidth="1"/>
    <col min="11013" max="11013" width="4.453125" customWidth="1"/>
    <col min="11014" max="11014" width="6.1796875" customWidth="1"/>
    <col min="11015" max="11015" width="4.81640625" bestFit="1" customWidth="1"/>
    <col min="11016" max="11016" width="4.90625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4.1796875" bestFit="1" customWidth="1"/>
    <col min="11022" max="11022" width="3.81640625" customWidth="1"/>
    <col min="11023" max="11023" width="8" bestFit="1" customWidth="1"/>
    <col min="11024" max="11024" width="1.54296875" customWidth="1"/>
    <col min="11025" max="11028" width="5.81640625" customWidth="1"/>
    <col min="11029" max="11029" width="2.1796875" customWidth="1"/>
    <col min="11030" max="11030" width="4.81640625" bestFit="1" customWidth="1"/>
    <col min="11031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1" width="4.1796875" bestFit="1" customWidth="1"/>
    <col min="11042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6" width="4.1796875" bestFit="1" customWidth="1"/>
    <col min="11047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4.1796875" bestFit="1" customWidth="1"/>
    <col min="11052" max="11052" width="3.81640625" customWidth="1"/>
    <col min="11053" max="11053" width="8" customWidth="1"/>
    <col min="11054" max="11054" width="1.54296875" customWidth="1"/>
    <col min="11055" max="11055" width="4.81640625" bestFit="1" customWidth="1"/>
    <col min="11056" max="11057" width="3.81640625" customWidth="1"/>
    <col min="11058" max="11058" width="8" bestFit="1" customWidth="1"/>
    <col min="11059" max="11059" width="1.54296875" customWidth="1"/>
    <col min="11060" max="11060" width="4.81640625" bestFit="1" customWidth="1"/>
    <col min="11061" max="11062" width="3.81640625" customWidth="1"/>
    <col min="11063" max="11063" width="7.54296875" customWidth="1"/>
    <col min="11064" max="11064" width="1.54296875" customWidth="1"/>
    <col min="11065" max="11065" width="4.81640625" bestFit="1" customWidth="1"/>
    <col min="11066" max="11067" width="3.81640625" customWidth="1"/>
    <col min="11068" max="11068" width="8" bestFit="1" customWidth="1"/>
    <col min="11069" max="11069" width="1.54296875" customWidth="1"/>
    <col min="11070" max="11070" width="4.81640625" bestFit="1" customWidth="1"/>
    <col min="11071" max="11071" width="4.1796875" bestFit="1" customWidth="1"/>
    <col min="11072" max="11072" width="3.81640625" customWidth="1"/>
    <col min="11073" max="11073" width="7.81640625" customWidth="1"/>
    <col min="11074" max="11074" width="1.54296875" customWidth="1"/>
    <col min="11075" max="11075" width="4.81640625" customWidth="1"/>
    <col min="11076" max="11078" width="8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6.1796875" bestFit="1" customWidth="1"/>
    <col min="11269" max="11269" width="4.453125" customWidth="1"/>
    <col min="11270" max="11270" width="6.1796875" customWidth="1"/>
    <col min="11271" max="11271" width="4.81640625" bestFit="1" customWidth="1"/>
    <col min="11272" max="11272" width="4.90625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4.1796875" bestFit="1" customWidth="1"/>
    <col min="11278" max="11278" width="3.81640625" customWidth="1"/>
    <col min="11279" max="11279" width="8" bestFit="1" customWidth="1"/>
    <col min="11280" max="11280" width="1.54296875" customWidth="1"/>
    <col min="11281" max="11284" width="5.81640625" customWidth="1"/>
    <col min="11285" max="11285" width="2.1796875" customWidth="1"/>
    <col min="11286" max="11286" width="4.81640625" bestFit="1" customWidth="1"/>
    <col min="11287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7" width="4.1796875" bestFit="1" customWidth="1"/>
    <col min="11298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2" width="4.1796875" bestFit="1" customWidth="1"/>
    <col min="11303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4.1796875" bestFit="1" customWidth="1"/>
    <col min="11308" max="11308" width="3.81640625" customWidth="1"/>
    <col min="11309" max="11309" width="8" customWidth="1"/>
    <col min="11310" max="11310" width="1.54296875" customWidth="1"/>
    <col min="11311" max="11311" width="4.81640625" bestFit="1" customWidth="1"/>
    <col min="11312" max="11313" width="3.81640625" customWidth="1"/>
    <col min="11314" max="11314" width="8" bestFit="1" customWidth="1"/>
    <col min="11315" max="11315" width="1.54296875" customWidth="1"/>
    <col min="11316" max="11316" width="4.81640625" bestFit="1" customWidth="1"/>
    <col min="11317" max="11318" width="3.81640625" customWidth="1"/>
    <col min="11319" max="11319" width="7.54296875" customWidth="1"/>
    <col min="11320" max="11320" width="1.54296875" customWidth="1"/>
    <col min="11321" max="11321" width="4.81640625" bestFit="1" customWidth="1"/>
    <col min="11322" max="11323" width="3.81640625" customWidth="1"/>
    <col min="11324" max="11324" width="8" bestFit="1" customWidth="1"/>
    <col min="11325" max="11325" width="1.54296875" customWidth="1"/>
    <col min="11326" max="11326" width="4.81640625" bestFit="1" customWidth="1"/>
    <col min="11327" max="11327" width="4.1796875" bestFit="1" customWidth="1"/>
    <col min="11328" max="11328" width="3.81640625" customWidth="1"/>
    <col min="11329" max="11329" width="7.81640625" customWidth="1"/>
    <col min="11330" max="11330" width="1.54296875" customWidth="1"/>
    <col min="11331" max="11331" width="4.81640625" customWidth="1"/>
    <col min="11332" max="11334" width="8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6.1796875" bestFit="1" customWidth="1"/>
    <col min="11525" max="11525" width="4.453125" customWidth="1"/>
    <col min="11526" max="11526" width="6.1796875" customWidth="1"/>
    <col min="11527" max="11527" width="4.81640625" bestFit="1" customWidth="1"/>
    <col min="11528" max="11528" width="4.90625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4.1796875" bestFit="1" customWidth="1"/>
    <col min="11534" max="11534" width="3.81640625" customWidth="1"/>
    <col min="11535" max="11535" width="8" bestFit="1" customWidth="1"/>
    <col min="11536" max="11536" width="1.54296875" customWidth="1"/>
    <col min="11537" max="11540" width="5.81640625" customWidth="1"/>
    <col min="11541" max="11541" width="2.1796875" customWidth="1"/>
    <col min="11542" max="11542" width="4.81640625" bestFit="1" customWidth="1"/>
    <col min="11543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3" width="4.1796875" bestFit="1" customWidth="1"/>
    <col min="11554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8" width="4.1796875" bestFit="1" customWidth="1"/>
    <col min="11559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4.1796875" bestFit="1" customWidth="1"/>
    <col min="11564" max="11564" width="3.81640625" customWidth="1"/>
    <col min="11565" max="11565" width="8" customWidth="1"/>
    <col min="11566" max="11566" width="1.54296875" customWidth="1"/>
    <col min="11567" max="11567" width="4.81640625" bestFit="1" customWidth="1"/>
    <col min="11568" max="11569" width="3.81640625" customWidth="1"/>
    <col min="11570" max="11570" width="8" bestFit="1" customWidth="1"/>
    <col min="11571" max="11571" width="1.54296875" customWidth="1"/>
    <col min="11572" max="11572" width="4.81640625" bestFit="1" customWidth="1"/>
    <col min="11573" max="11574" width="3.81640625" customWidth="1"/>
    <col min="11575" max="11575" width="7.54296875" customWidth="1"/>
    <col min="11576" max="11576" width="1.54296875" customWidth="1"/>
    <col min="11577" max="11577" width="4.81640625" bestFit="1" customWidth="1"/>
    <col min="11578" max="11579" width="3.81640625" customWidth="1"/>
    <col min="11580" max="11580" width="8" bestFit="1" customWidth="1"/>
    <col min="11581" max="11581" width="1.54296875" customWidth="1"/>
    <col min="11582" max="11582" width="4.81640625" bestFit="1" customWidth="1"/>
    <col min="11583" max="11583" width="4.1796875" bestFit="1" customWidth="1"/>
    <col min="11584" max="11584" width="3.81640625" customWidth="1"/>
    <col min="11585" max="11585" width="7.81640625" customWidth="1"/>
    <col min="11586" max="11586" width="1.54296875" customWidth="1"/>
    <col min="11587" max="11587" width="4.81640625" customWidth="1"/>
    <col min="11588" max="11590" width="8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6.1796875" bestFit="1" customWidth="1"/>
    <col min="11781" max="11781" width="4.453125" customWidth="1"/>
    <col min="11782" max="11782" width="6.1796875" customWidth="1"/>
    <col min="11783" max="11783" width="4.81640625" bestFit="1" customWidth="1"/>
    <col min="11784" max="11784" width="4.90625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4.1796875" bestFit="1" customWidth="1"/>
    <col min="11790" max="11790" width="3.81640625" customWidth="1"/>
    <col min="11791" max="11791" width="8" bestFit="1" customWidth="1"/>
    <col min="11792" max="11792" width="1.54296875" customWidth="1"/>
    <col min="11793" max="11796" width="5.81640625" customWidth="1"/>
    <col min="11797" max="11797" width="2.1796875" customWidth="1"/>
    <col min="11798" max="11798" width="4.81640625" bestFit="1" customWidth="1"/>
    <col min="11799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09" width="4.1796875" bestFit="1" customWidth="1"/>
    <col min="11810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4" width="4.1796875" bestFit="1" customWidth="1"/>
    <col min="11815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4.1796875" bestFit="1" customWidth="1"/>
    <col min="11820" max="11820" width="3.81640625" customWidth="1"/>
    <col min="11821" max="11821" width="8" customWidth="1"/>
    <col min="11822" max="11822" width="1.54296875" customWidth="1"/>
    <col min="11823" max="11823" width="4.81640625" bestFit="1" customWidth="1"/>
    <col min="11824" max="11825" width="3.81640625" customWidth="1"/>
    <col min="11826" max="11826" width="8" bestFit="1" customWidth="1"/>
    <col min="11827" max="11827" width="1.54296875" customWidth="1"/>
    <col min="11828" max="11828" width="4.81640625" bestFit="1" customWidth="1"/>
    <col min="11829" max="11830" width="3.81640625" customWidth="1"/>
    <col min="11831" max="11831" width="7.54296875" customWidth="1"/>
    <col min="11832" max="11832" width="1.54296875" customWidth="1"/>
    <col min="11833" max="11833" width="4.81640625" bestFit="1" customWidth="1"/>
    <col min="11834" max="11835" width="3.81640625" customWidth="1"/>
    <col min="11836" max="11836" width="8" bestFit="1" customWidth="1"/>
    <col min="11837" max="11837" width="1.54296875" customWidth="1"/>
    <col min="11838" max="11838" width="4.81640625" bestFit="1" customWidth="1"/>
    <col min="11839" max="11839" width="4.1796875" bestFit="1" customWidth="1"/>
    <col min="11840" max="11840" width="3.81640625" customWidth="1"/>
    <col min="11841" max="11841" width="7.81640625" customWidth="1"/>
    <col min="11842" max="11842" width="1.54296875" customWidth="1"/>
    <col min="11843" max="11843" width="4.81640625" customWidth="1"/>
    <col min="11844" max="11846" width="8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6.1796875" bestFit="1" customWidth="1"/>
    <col min="12037" max="12037" width="4.453125" customWidth="1"/>
    <col min="12038" max="12038" width="6.1796875" customWidth="1"/>
    <col min="12039" max="12039" width="4.81640625" bestFit="1" customWidth="1"/>
    <col min="12040" max="12040" width="4.90625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4.1796875" bestFit="1" customWidth="1"/>
    <col min="12046" max="12046" width="3.81640625" customWidth="1"/>
    <col min="12047" max="12047" width="8" bestFit="1" customWidth="1"/>
    <col min="12048" max="12048" width="1.54296875" customWidth="1"/>
    <col min="12049" max="12052" width="5.81640625" customWidth="1"/>
    <col min="12053" max="12053" width="2.1796875" customWidth="1"/>
    <col min="12054" max="12054" width="4.81640625" bestFit="1" customWidth="1"/>
    <col min="12055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5" width="4.1796875" bestFit="1" customWidth="1"/>
    <col min="12066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0" width="4.1796875" bestFit="1" customWidth="1"/>
    <col min="12071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4.1796875" bestFit="1" customWidth="1"/>
    <col min="12076" max="12076" width="3.81640625" customWidth="1"/>
    <col min="12077" max="12077" width="8" customWidth="1"/>
    <col min="12078" max="12078" width="1.54296875" customWidth="1"/>
    <col min="12079" max="12079" width="4.81640625" bestFit="1" customWidth="1"/>
    <col min="12080" max="12081" width="3.81640625" customWidth="1"/>
    <col min="12082" max="12082" width="8" bestFit="1" customWidth="1"/>
    <col min="12083" max="12083" width="1.54296875" customWidth="1"/>
    <col min="12084" max="12084" width="4.81640625" bestFit="1" customWidth="1"/>
    <col min="12085" max="12086" width="3.81640625" customWidth="1"/>
    <col min="12087" max="12087" width="7.54296875" customWidth="1"/>
    <col min="12088" max="12088" width="1.54296875" customWidth="1"/>
    <col min="12089" max="12089" width="4.81640625" bestFit="1" customWidth="1"/>
    <col min="12090" max="12091" width="3.81640625" customWidth="1"/>
    <col min="12092" max="12092" width="8" bestFit="1" customWidth="1"/>
    <col min="12093" max="12093" width="1.54296875" customWidth="1"/>
    <col min="12094" max="12094" width="4.81640625" bestFit="1" customWidth="1"/>
    <col min="12095" max="12095" width="4.1796875" bestFit="1" customWidth="1"/>
    <col min="12096" max="12096" width="3.81640625" customWidth="1"/>
    <col min="12097" max="12097" width="7.81640625" customWidth="1"/>
    <col min="12098" max="12098" width="1.54296875" customWidth="1"/>
    <col min="12099" max="12099" width="4.81640625" customWidth="1"/>
    <col min="12100" max="12102" width="8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6.1796875" bestFit="1" customWidth="1"/>
    <col min="12293" max="12293" width="4.453125" customWidth="1"/>
    <col min="12294" max="12294" width="6.1796875" customWidth="1"/>
    <col min="12295" max="12295" width="4.81640625" bestFit="1" customWidth="1"/>
    <col min="12296" max="12296" width="4.90625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4.1796875" bestFit="1" customWidth="1"/>
    <col min="12302" max="12302" width="3.81640625" customWidth="1"/>
    <col min="12303" max="12303" width="8" bestFit="1" customWidth="1"/>
    <col min="12304" max="12304" width="1.54296875" customWidth="1"/>
    <col min="12305" max="12308" width="5.81640625" customWidth="1"/>
    <col min="12309" max="12309" width="2.1796875" customWidth="1"/>
    <col min="12310" max="12310" width="4.81640625" bestFit="1" customWidth="1"/>
    <col min="12311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1" width="4.1796875" bestFit="1" customWidth="1"/>
    <col min="12322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6" width="4.1796875" bestFit="1" customWidth="1"/>
    <col min="12327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4.1796875" bestFit="1" customWidth="1"/>
    <col min="12332" max="12332" width="3.81640625" customWidth="1"/>
    <col min="12333" max="12333" width="8" customWidth="1"/>
    <col min="12334" max="12334" width="1.54296875" customWidth="1"/>
    <col min="12335" max="12335" width="4.81640625" bestFit="1" customWidth="1"/>
    <col min="12336" max="12337" width="3.81640625" customWidth="1"/>
    <col min="12338" max="12338" width="8" bestFit="1" customWidth="1"/>
    <col min="12339" max="12339" width="1.54296875" customWidth="1"/>
    <col min="12340" max="12340" width="4.81640625" bestFit="1" customWidth="1"/>
    <col min="12341" max="12342" width="3.81640625" customWidth="1"/>
    <col min="12343" max="12343" width="7.54296875" customWidth="1"/>
    <col min="12344" max="12344" width="1.54296875" customWidth="1"/>
    <col min="12345" max="12345" width="4.81640625" bestFit="1" customWidth="1"/>
    <col min="12346" max="12347" width="3.81640625" customWidth="1"/>
    <col min="12348" max="12348" width="8" bestFit="1" customWidth="1"/>
    <col min="12349" max="12349" width="1.54296875" customWidth="1"/>
    <col min="12350" max="12350" width="4.81640625" bestFit="1" customWidth="1"/>
    <col min="12351" max="12351" width="4.1796875" bestFit="1" customWidth="1"/>
    <col min="12352" max="12352" width="3.81640625" customWidth="1"/>
    <col min="12353" max="12353" width="7.81640625" customWidth="1"/>
    <col min="12354" max="12354" width="1.54296875" customWidth="1"/>
    <col min="12355" max="12355" width="4.81640625" customWidth="1"/>
    <col min="12356" max="12358" width="8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6.1796875" bestFit="1" customWidth="1"/>
    <col min="12549" max="12549" width="4.453125" customWidth="1"/>
    <col min="12550" max="12550" width="6.1796875" customWidth="1"/>
    <col min="12551" max="12551" width="4.81640625" bestFit="1" customWidth="1"/>
    <col min="12552" max="12552" width="4.90625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4.1796875" bestFit="1" customWidth="1"/>
    <col min="12558" max="12558" width="3.81640625" customWidth="1"/>
    <col min="12559" max="12559" width="8" bestFit="1" customWidth="1"/>
    <col min="12560" max="12560" width="1.54296875" customWidth="1"/>
    <col min="12561" max="12564" width="5.81640625" customWidth="1"/>
    <col min="12565" max="12565" width="2.1796875" customWidth="1"/>
    <col min="12566" max="12566" width="4.81640625" bestFit="1" customWidth="1"/>
    <col min="12567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7" width="4.1796875" bestFit="1" customWidth="1"/>
    <col min="12578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2" width="4.1796875" bestFit="1" customWidth="1"/>
    <col min="12583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4.1796875" bestFit="1" customWidth="1"/>
    <col min="12588" max="12588" width="3.81640625" customWidth="1"/>
    <col min="12589" max="12589" width="8" customWidth="1"/>
    <col min="12590" max="12590" width="1.54296875" customWidth="1"/>
    <col min="12591" max="12591" width="4.81640625" bestFit="1" customWidth="1"/>
    <col min="12592" max="12593" width="3.81640625" customWidth="1"/>
    <col min="12594" max="12594" width="8" bestFit="1" customWidth="1"/>
    <col min="12595" max="12595" width="1.54296875" customWidth="1"/>
    <col min="12596" max="12596" width="4.81640625" bestFit="1" customWidth="1"/>
    <col min="12597" max="12598" width="3.81640625" customWidth="1"/>
    <col min="12599" max="12599" width="7.54296875" customWidth="1"/>
    <col min="12600" max="12600" width="1.54296875" customWidth="1"/>
    <col min="12601" max="12601" width="4.81640625" bestFit="1" customWidth="1"/>
    <col min="12602" max="12603" width="3.81640625" customWidth="1"/>
    <col min="12604" max="12604" width="8" bestFit="1" customWidth="1"/>
    <col min="12605" max="12605" width="1.54296875" customWidth="1"/>
    <col min="12606" max="12606" width="4.81640625" bestFit="1" customWidth="1"/>
    <col min="12607" max="12607" width="4.1796875" bestFit="1" customWidth="1"/>
    <col min="12608" max="12608" width="3.81640625" customWidth="1"/>
    <col min="12609" max="12609" width="7.81640625" customWidth="1"/>
    <col min="12610" max="12610" width="1.54296875" customWidth="1"/>
    <col min="12611" max="12611" width="4.81640625" customWidth="1"/>
    <col min="12612" max="12614" width="8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6.1796875" bestFit="1" customWidth="1"/>
    <col min="12805" max="12805" width="4.453125" customWidth="1"/>
    <col min="12806" max="12806" width="6.1796875" customWidth="1"/>
    <col min="12807" max="12807" width="4.81640625" bestFit="1" customWidth="1"/>
    <col min="12808" max="12808" width="4.90625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4.1796875" bestFit="1" customWidth="1"/>
    <col min="12814" max="12814" width="3.81640625" customWidth="1"/>
    <col min="12815" max="12815" width="8" bestFit="1" customWidth="1"/>
    <col min="12816" max="12816" width="1.54296875" customWidth="1"/>
    <col min="12817" max="12820" width="5.81640625" customWidth="1"/>
    <col min="12821" max="12821" width="2.1796875" customWidth="1"/>
    <col min="12822" max="12822" width="4.81640625" bestFit="1" customWidth="1"/>
    <col min="12823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3" width="4.1796875" bestFit="1" customWidth="1"/>
    <col min="12834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8" width="4.1796875" bestFit="1" customWidth="1"/>
    <col min="12839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4.1796875" bestFit="1" customWidth="1"/>
    <col min="12844" max="12844" width="3.81640625" customWidth="1"/>
    <col min="12845" max="12845" width="8" customWidth="1"/>
    <col min="12846" max="12846" width="1.54296875" customWidth="1"/>
    <col min="12847" max="12847" width="4.81640625" bestFit="1" customWidth="1"/>
    <col min="12848" max="12849" width="3.81640625" customWidth="1"/>
    <col min="12850" max="12850" width="8" bestFit="1" customWidth="1"/>
    <col min="12851" max="12851" width="1.54296875" customWidth="1"/>
    <col min="12852" max="12852" width="4.81640625" bestFit="1" customWidth="1"/>
    <col min="12853" max="12854" width="3.81640625" customWidth="1"/>
    <col min="12855" max="12855" width="7.54296875" customWidth="1"/>
    <col min="12856" max="12856" width="1.54296875" customWidth="1"/>
    <col min="12857" max="12857" width="4.81640625" bestFit="1" customWidth="1"/>
    <col min="12858" max="12859" width="3.81640625" customWidth="1"/>
    <col min="12860" max="12860" width="8" bestFit="1" customWidth="1"/>
    <col min="12861" max="12861" width="1.54296875" customWidth="1"/>
    <col min="12862" max="12862" width="4.81640625" bestFit="1" customWidth="1"/>
    <col min="12863" max="12863" width="4.1796875" bestFit="1" customWidth="1"/>
    <col min="12864" max="12864" width="3.81640625" customWidth="1"/>
    <col min="12865" max="12865" width="7.81640625" customWidth="1"/>
    <col min="12866" max="12866" width="1.54296875" customWidth="1"/>
    <col min="12867" max="12867" width="4.81640625" customWidth="1"/>
    <col min="12868" max="12870" width="8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6.1796875" bestFit="1" customWidth="1"/>
    <col min="13061" max="13061" width="4.453125" customWidth="1"/>
    <col min="13062" max="13062" width="6.1796875" customWidth="1"/>
    <col min="13063" max="13063" width="4.81640625" bestFit="1" customWidth="1"/>
    <col min="13064" max="13064" width="4.90625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4.1796875" bestFit="1" customWidth="1"/>
    <col min="13070" max="13070" width="3.81640625" customWidth="1"/>
    <col min="13071" max="13071" width="8" bestFit="1" customWidth="1"/>
    <col min="13072" max="13072" width="1.54296875" customWidth="1"/>
    <col min="13073" max="13076" width="5.81640625" customWidth="1"/>
    <col min="13077" max="13077" width="2.1796875" customWidth="1"/>
    <col min="13078" max="13078" width="4.81640625" bestFit="1" customWidth="1"/>
    <col min="13079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89" width="4.1796875" bestFit="1" customWidth="1"/>
    <col min="13090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4" width="4.1796875" bestFit="1" customWidth="1"/>
    <col min="13095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4.1796875" bestFit="1" customWidth="1"/>
    <col min="13100" max="13100" width="3.81640625" customWidth="1"/>
    <col min="13101" max="13101" width="8" customWidth="1"/>
    <col min="13102" max="13102" width="1.54296875" customWidth="1"/>
    <col min="13103" max="13103" width="4.81640625" bestFit="1" customWidth="1"/>
    <col min="13104" max="13105" width="3.81640625" customWidth="1"/>
    <col min="13106" max="13106" width="8" bestFit="1" customWidth="1"/>
    <col min="13107" max="13107" width="1.54296875" customWidth="1"/>
    <col min="13108" max="13108" width="4.81640625" bestFit="1" customWidth="1"/>
    <col min="13109" max="13110" width="3.81640625" customWidth="1"/>
    <col min="13111" max="13111" width="7.54296875" customWidth="1"/>
    <col min="13112" max="13112" width="1.54296875" customWidth="1"/>
    <col min="13113" max="13113" width="4.81640625" bestFit="1" customWidth="1"/>
    <col min="13114" max="13115" width="3.81640625" customWidth="1"/>
    <col min="13116" max="13116" width="8" bestFit="1" customWidth="1"/>
    <col min="13117" max="13117" width="1.54296875" customWidth="1"/>
    <col min="13118" max="13118" width="4.81640625" bestFit="1" customWidth="1"/>
    <col min="13119" max="13119" width="4.1796875" bestFit="1" customWidth="1"/>
    <col min="13120" max="13120" width="3.81640625" customWidth="1"/>
    <col min="13121" max="13121" width="7.81640625" customWidth="1"/>
    <col min="13122" max="13122" width="1.54296875" customWidth="1"/>
    <col min="13123" max="13123" width="4.81640625" customWidth="1"/>
    <col min="13124" max="13126" width="8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6.1796875" bestFit="1" customWidth="1"/>
    <col min="13317" max="13317" width="4.453125" customWidth="1"/>
    <col min="13318" max="13318" width="6.1796875" customWidth="1"/>
    <col min="13319" max="13319" width="4.81640625" bestFit="1" customWidth="1"/>
    <col min="13320" max="13320" width="4.90625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4.1796875" bestFit="1" customWidth="1"/>
    <col min="13326" max="13326" width="3.81640625" customWidth="1"/>
    <col min="13327" max="13327" width="8" bestFit="1" customWidth="1"/>
    <col min="13328" max="13328" width="1.54296875" customWidth="1"/>
    <col min="13329" max="13332" width="5.81640625" customWidth="1"/>
    <col min="13333" max="13333" width="2.1796875" customWidth="1"/>
    <col min="13334" max="13334" width="4.81640625" bestFit="1" customWidth="1"/>
    <col min="13335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5" width="4.1796875" bestFit="1" customWidth="1"/>
    <col min="13346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0" width="4.1796875" bestFit="1" customWidth="1"/>
    <col min="13351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4.1796875" bestFit="1" customWidth="1"/>
    <col min="13356" max="13356" width="3.81640625" customWidth="1"/>
    <col min="13357" max="13357" width="8" customWidth="1"/>
    <col min="13358" max="13358" width="1.54296875" customWidth="1"/>
    <col min="13359" max="13359" width="4.81640625" bestFit="1" customWidth="1"/>
    <col min="13360" max="13361" width="3.81640625" customWidth="1"/>
    <col min="13362" max="13362" width="8" bestFit="1" customWidth="1"/>
    <col min="13363" max="13363" width="1.54296875" customWidth="1"/>
    <col min="13364" max="13364" width="4.81640625" bestFit="1" customWidth="1"/>
    <col min="13365" max="13366" width="3.81640625" customWidth="1"/>
    <col min="13367" max="13367" width="7.54296875" customWidth="1"/>
    <col min="13368" max="13368" width="1.54296875" customWidth="1"/>
    <col min="13369" max="13369" width="4.81640625" bestFit="1" customWidth="1"/>
    <col min="13370" max="13371" width="3.81640625" customWidth="1"/>
    <col min="13372" max="13372" width="8" bestFit="1" customWidth="1"/>
    <col min="13373" max="13373" width="1.54296875" customWidth="1"/>
    <col min="13374" max="13374" width="4.81640625" bestFit="1" customWidth="1"/>
    <col min="13375" max="13375" width="4.1796875" bestFit="1" customWidth="1"/>
    <col min="13376" max="13376" width="3.81640625" customWidth="1"/>
    <col min="13377" max="13377" width="7.81640625" customWidth="1"/>
    <col min="13378" max="13378" width="1.54296875" customWidth="1"/>
    <col min="13379" max="13379" width="4.81640625" customWidth="1"/>
    <col min="13380" max="13382" width="8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6.1796875" bestFit="1" customWidth="1"/>
    <col min="13573" max="13573" width="4.453125" customWidth="1"/>
    <col min="13574" max="13574" width="6.1796875" customWidth="1"/>
    <col min="13575" max="13575" width="4.81640625" bestFit="1" customWidth="1"/>
    <col min="13576" max="13576" width="4.90625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4.1796875" bestFit="1" customWidth="1"/>
    <col min="13582" max="13582" width="3.81640625" customWidth="1"/>
    <col min="13583" max="13583" width="8" bestFit="1" customWidth="1"/>
    <col min="13584" max="13584" width="1.54296875" customWidth="1"/>
    <col min="13585" max="13588" width="5.81640625" customWidth="1"/>
    <col min="13589" max="13589" width="2.1796875" customWidth="1"/>
    <col min="13590" max="13590" width="4.81640625" bestFit="1" customWidth="1"/>
    <col min="13591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1" width="4.1796875" bestFit="1" customWidth="1"/>
    <col min="13602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6" width="4.1796875" bestFit="1" customWidth="1"/>
    <col min="13607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4.1796875" bestFit="1" customWidth="1"/>
    <col min="13612" max="13612" width="3.81640625" customWidth="1"/>
    <col min="13613" max="13613" width="8" customWidth="1"/>
    <col min="13614" max="13614" width="1.54296875" customWidth="1"/>
    <col min="13615" max="13615" width="4.81640625" bestFit="1" customWidth="1"/>
    <col min="13616" max="13617" width="3.81640625" customWidth="1"/>
    <col min="13618" max="13618" width="8" bestFit="1" customWidth="1"/>
    <col min="13619" max="13619" width="1.54296875" customWidth="1"/>
    <col min="13620" max="13620" width="4.81640625" bestFit="1" customWidth="1"/>
    <col min="13621" max="13622" width="3.81640625" customWidth="1"/>
    <col min="13623" max="13623" width="7.54296875" customWidth="1"/>
    <col min="13624" max="13624" width="1.54296875" customWidth="1"/>
    <col min="13625" max="13625" width="4.81640625" bestFit="1" customWidth="1"/>
    <col min="13626" max="13627" width="3.81640625" customWidth="1"/>
    <col min="13628" max="13628" width="8" bestFit="1" customWidth="1"/>
    <col min="13629" max="13629" width="1.54296875" customWidth="1"/>
    <col min="13630" max="13630" width="4.81640625" bestFit="1" customWidth="1"/>
    <col min="13631" max="13631" width="4.1796875" bestFit="1" customWidth="1"/>
    <col min="13632" max="13632" width="3.81640625" customWidth="1"/>
    <col min="13633" max="13633" width="7.81640625" customWidth="1"/>
    <col min="13634" max="13634" width="1.54296875" customWidth="1"/>
    <col min="13635" max="13635" width="4.81640625" customWidth="1"/>
    <col min="13636" max="13638" width="8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6.1796875" bestFit="1" customWidth="1"/>
    <col min="13829" max="13829" width="4.453125" customWidth="1"/>
    <col min="13830" max="13830" width="6.1796875" customWidth="1"/>
    <col min="13831" max="13831" width="4.81640625" bestFit="1" customWidth="1"/>
    <col min="13832" max="13832" width="4.90625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4.1796875" bestFit="1" customWidth="1"/>
    <col min="13838" max="13838" width="3.81640625" customWidth="1"/>
    <col min="13839" max="13839" width="8" bestFit="1" customWidth="1"/>
    <col min="13840" max="13840" width="1.54296875" customWidth="1"/>
    <col min="13841" max="13844" width="5.81640625" customWidth="1"/>
    <col min="13845" max="13845" width="2.1796875" customWidth="1"/>
    <col min="13846" max="13846" width="4.81640625" bestFit="1" customWidth="1"/>
    <col min="13847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7" width="4.1796875" bestFit="1" customWidth="1"/>
    <col min="13858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2" width="4.1796875" bestFit="1" customWidth="1"/>
    <col min="13863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4.1796875" bestFit="1" customWidth="1"/>
    <col min="13868" max="13868" width="3.81640625" customWidth="1"/>
    <col min="13869" max="13869" width="8" customWidth="1"/>
    <col min="13870" max="13870" width="1.54296875" customWidth="1"/>
    <col min="13871" max="13871" width="4.81640625" bestFit="1" customWidth="1"/>
    <col min="13872" max="13873" width="3.81640625" customWidth="1"/>
    <col min="13874" max="13874" width="8" bestFit="1" customWidth="1"/>
    <col min="13875" max="13875" width="1.54296875" customWidth="1"/>
    <col min="13876" max="13876" width="4.81640625" bestFit="1" customWidth="1"/>
    <col min="13877" max="13878" width="3.81640625" customWidth="1"/>
    <col min="13879" max="13879" width="7.54296875" customWidth="1"/>
    <col min="13880" max="13880" width="1.54296875" customWidth="1"/>
    <col min="13881" max="13881" width="4.81640625" bestFit="1" customWidth="1"/>
    <col min="13882" max="13883" width="3.81640625" customWidth="1"/>
    <col min="13884" max="13884" width="8" bestFit="1" customWidth="1"/>
    <col min="13885" max="13885" width="1.54296875" customWidth="1"/>
    <col min="13886" max="13886" width="4.81640625" bestFit="1" customWidth="1"/>
    <col min="13887" max="13887" width="4.1796875" bestFit="1" customWidth="1"/>
    <col min="13888" max="13888" width="3.81640625" customWidth="1"/>
    <col min="13889" max="13889" width="7.81640625" customWidth="1"/>
    <col min="13890" max="13890" width="1.54296875" customWidth="1"/>
    <col min="13891" max="13891" width="4.81640625" customWidth="1"/>
    <col min="13892" max="13894" width="8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6.1796875" bestFit="1" customWidth="1"/>
    <col min="14085" max="14085" width="4.453125" customWidth="1"/>
    <col min="14086" max="14086" width="6.1796875" customWidth="1"/>
    <col min="14087" max="14087" width="4.81640625" bestFit="1" customWidth="1"/>
    <col min="14088" max="14088" width="4.90625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4.1796875" bestFit="1" customWidth="1"/>
    <col min="14094" max="14094" width="3.81640625" customWidth="1"/>
    <col min="14095" max="14095" width="8" bestFit="1" customWidth="1"/>
    <col min="14096" max="14096" width="1.54296875" customWidth="1"/>
    <col min="14097" max="14100" width="5.81640625" customWidth="1"/>
    <col min="14101" max="14101" width="2.1796875" customWidth="1"/>
    <col min="14102" max="14102" width="4.81640625" bestFit="1" customWidth="1"/>
    <col min="14103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3" width="4.1796875" bestFit="1" customWidth="1"/>
    <col min="14114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8" width="4.1796875" bestFit="1" customWidth="1"/>
    <col min="14119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4.1796875" bestFit="1" customWidth="1"/>
    <col min="14124" max="14124" width="3.81640625" customWidth="1"/>
    <col min="14125" max="14125" width="8" customWidth="1"/>
    <col min="14126" max="14126" width="1.54296875" customWidth="1"/>
    <col min="14127" max="14127" width="4.81640625" bestFit="1" customWidth="1"/>
    <col min="14128" max="14129" width="3.81640625" customWidth="1"/>
    <col min="14130" max="14130" width="8" bestFit="1" customWidth="1"/>
    <col min="14131" max="14131" width="1.54296875" customWidth="1"/>
    <col min="14132" max="14132" width="4.81640625" bestFit="1" customWidth="1"/>
    <col min="14133" max="14134" width="3.81640625" customWidth="1"/>
    <col min="14135" max="14135" width="7.54296875" customWidth="1"/>
    <col min="14136" max="14136" width="1.54296875" customWidth="1"/>
    <col min="14137" max="14137" width="4.81640625" bestFit="1" customWidth="1"/>
    <col min="14138" max="14139" width="3.81640625" customWidth="1"/>
    <col min="14140" max="14140" width="8" bestFit="1" customWidth="1"/>
    <col min="14141" max="14141" width="1.54296875" customWidth="1"/>
    <col min="14142" max="14142" width="4.81640625" bestFit="1" customWidth="1"/>
    <col min="14143" max="14143" width="4.1796875" bestFit="1" customWidth="1"/>
    <col min="14144" max="14144" width="3.81640625" customWidth="1"/>
    <col min="14145" max="14145" width="7.81640625" customWidth="1"/>
    <col min="14146" max="14146" width="1.54296875" customWidth="1"/>
    <col min="14147" max="14147" width="4.81640625" customWidth="1"/>
    <col min="14148" max="14150" width="8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6.1796875" bestFit="1" customWidth="1"/>
    <col min="14341" max="14341" width="4.453125" customWidth="1"/>
    <col min="14342" max="14342" width="6.1796875" customWidth="1"/>
    <col min="14343" max="14343" width="4.81640625" bestFit="1" customWidth="1"/>
    <col min="14344" max="14344" width="4.90625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4.1796875" bestFit="1" customWidth="1"/>
    <col min="14350" max="14350" width="3.81640625" customWidth="1"/>
    <col min="14351" max="14351" width="8" bestFit="1" customWidth="1"/>
    <col min="14352" max="14352" width="1.54296875" customWidth="1"/>
    <col min="14353" max="14356" width="5.81640625" customWidth="1"/>
    <col min="14357" max="14357" width="2.1796875" customWidth="1"/>
    <col min="14358" max="14358" width="4.81640625" bestFit="1" customWidth="1"/>
    <col min="14359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69" width="4.1796875" bestFit="1" customWidth="1"/>
    <col min="14370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4" width="4.1796875" bestFit="1" customWidth="1"/>
    <col min="14375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4.1796875" bestFit="1" customWidth="1"/>
    <col min="14380" max="14380" width="3.81640625" customWidth="1"/>
    <col min="14381" max="14381" width="8" customWidth="1"/>
    <col min="14382" max="14382" width="1.54296875" customWidth="1"/>
    <col min="14383" max="14383" width="4.81640625" bestFit="1" customWidth="1"/>
    <col min="14384" max="14385" width="3.81640625" customWidth="1"/>
    <col min="14386" max="14386" width="8" bestFit="1" customWidth="1"/>
    <col min="14387" max="14387" width="1.54296875" customWidth="1"/>
    <col min="14388" max="14388" width="4.81640625" bestFit="1" customWidth="1"/>
    <col min="14389" max="14390" width="3.81640625" customWidth="1"/>
    <col min="14391" max="14391" width="7.54296875" customWidth="1"/>
    <col min="14392" max="14392" width="1.54296875" customWidth="1"/>
    <col min="14393" max="14393" width="4.81640625" bestFit="1" customWidth="1"/>
    <col min="14394" max="14395" width="3.81640625" customWidth="1"/>
    <col min="14396" max="14396" width="8" bestFit="1" customWidth="1"/>
    <col min="14397" max="14397" width="1.54296875" customWidth="1"/>
    <col min="14398" max="14398" width="4.81640625" bestFit="1" customWidth="1"/>
    <col min="14399" max="14399" width="4.1796875" bestFit="1" customWidth="1"/>
    <col min="14400" max="14400" width="3.81640625" customWidth="1"/>
    <col min="14401" max="14401" width="7.81640625" customWidth="1"/>
    <col min="14402" max="14402" width="1.54296875" customWidth="1"/>
    <col min="14403" max="14403" width="4.81640625" customWidth="1"/>
    <col min="14404" max="14406" width="8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6.1796875" bestFit="1" customWidth="1"/>
    <col min="14597" max="14597" width="4.453125" customWidth="1"/>
    <col min="14598" max="14598" width="6.1796875" customWidth="1"/>
    <col min="14599" max="14599" width="4.81640625" bestFit="1" customWidth="1"/>
    <col min="14600" max="14600" width="4.90625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4.1796875" bestFit="1" customWidth="1"/>
    <col min="14606" max="14606" width="3.81640625" customWidth="1"/>
    <col min="14607" max="14607" width="8" bestFit="1" customWidth="1"/>
    <col min="14608" max="14608" width="1.54296875" customWidth="1"/>
    <col min="14609" max="14612" width="5.81640625" customWidth="1"/>
    <col min="14613" max="14613" width="2.1796875" customWidth="1"/>
    <col min="14614" max="14614" width="4.81640625" bestFit="1" customWidth="1"/>
    <col min="14615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5" width="4.1796875" bestFit="1" customWidth="1"/>
    <col min="14626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0" width="4.1796875" bestFit="1" customWidth="1"/>
    <col min="14631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4.1796875" bestFit="1" customWidth="1"/>
    <col min="14636" max="14636" width="3.81640625" customWidth="1"/>
    <col min="14637" max="14637" width="8" customWidth="1"/>
    <col min="14638" max="14638" width="1.54296875" customWidth="1"/>
    <col min="14639" max="14639" width="4.81640625" bestFit="1" customWidth="1"/>
    <col min="14640" max="14641" width="3.81640625" customWidth="1"/>
    <col min="14642" max="14642" width="8" bestFit="1" customWidth="1"/>
    <col min="14643" max="14643" width="1.54296875" customWidth="1"/>
    <col min="14644" max="14644" width="4.81640625" bestFit="1" customWidth="1"/>
    <col min="14645" max="14646" width="3.81640625" customWidth="1"/>
    <col min="14647" max="14647" width="7.54296875" customWidth="1"/>
    <col min="14648" max="14648" width="1.54296875" customWidth="1"/>
    <col min="14649" max="14649" width="4.81640625" bestFit="1" customWidth="1"/>
    <col min="14650" max="14651" width="3.81640625" customWidth="1"/>
    <col min="14652" max="14652" width="8" bestFit="1" customWidth="1"/>
    <col min="14653" max="14653" width="1.54296875" customWidth="1"/>
    <col min="14654" max="14654" width="4.81640625" bestFit="1" customWidth="1"/>
    <col min="14655" max="14655" width="4.1796875" bestFit="1" customWidth="1"/>
    <col min="14656" max="14656" width="3.81640625" customWidth="1"/>
    <col min="14657" max="14657" width="7.81640625" customWidth="1"/>
    <col min="14658" max="14658" width="1.54296875" customWidth="1"/>
    <col min="14659" max="14659" width="4.81640625" customWidth="1"/>
    <col min="14660" max="14662" width="8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6.1796875" bestFit="1" customWidth="1"/>
    <col min="14853" max="14853" width="4.453125" customWidth="1"/>
    <col min="14854" max="14854" width="6.1796875" customWidth="1"/>
    <col min="14855" max="14855" width="4.81640625" bestFit="1" customWidth="1"/>
    <col min="14856" max="14856" width="4.90625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4.1796875" bestFit="1" customWidth="1"/>
    <col min="14862" max="14862" width="3.81640625" customWidth="1"/>
    <col min="14863" max="14863" width="8" bestFit="1" customWidth="1"/>
    <col min="14864" max="14864" width="1.54296875" customWidth="1"/>
    <col min="14865" max="14868" width="5.81640625" customWidth="1"/>
    <col min="14869" max="14869" width="2.1796875" customWidth="1"/>
    <col min="14870" max="14870" width="4.81640625" bestFit="1" customWidth="1"/>
    <col min="14871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1" width="4.1796875" bestFit="1" customWidth="1"/>
    <col min="14882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6" width="4.1796875" bestFit="1" customWidth="1"/>
    <col min="14887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4.1796875" bestFit="1" customWidth="1"/>
    <col min="14892" max="14892" width="3.81640625" customWidth="1"/>
    <col min="14893" max="14893" width="8" customWidth="1"/>
    <col min="14894" max="14894" width="1.54296875" customWidth="1"/>
    <col min="14895" max="14895" width="4.81640625" bestFit="1" customWidth="1"/>
    <col min="14896" max="14897" width="3.81640625" customWidth="1"/>
    <col min="14898" max="14898" width="8" bestFit="1" customWidth="1"/>
    <col min="14899" max="14899" width="1.54296875" customWidth="1"/>
    <col min="14900" max="14900" width="4.81640625" bestFit="1" customWidth="1"/>
    <col min="14901" max="14902" width="3.81640625" customWidth="1"/>
    <col min="14903" max="14903" width="7.54296875" customWidth="1"/>
    <col min="14904" max="14904" width="1.54296875" customWidth="1"/>
    <col min="14905" max="14905" width="4.81640625" bestFit="1" customWidth="1"/>
    <col min="14906" max="14907" width="3.81640625" customWidth="1"/>
    <col min="14908" max="14908" width="8" bestFit="1" customWidth="1"/>
    <col min="14909" max="14909" width="1.54296875" customWidth="1"/>
    <col min="14910" max="14910" width="4.81640625" bestFit="1" customWidth="1"/>
    <col min="14911" max="14911" width="4.1796875" bestFit="1" customWidth="1"/>
    <col min="14912" max="14912" width="3.81640625" customWidth="1"/>
    <col min="14913" max="14913" width="7.81640625" customWidth="1"/>
    <col min="14914" max="14914" width="1.54296875" customWidth="1"/>
    <col min="14915" max="14915" width="4.81640625" customWidth="1"/>
    <col min="14916" max="14918" width="8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6.1796875" bestFit="1" customWidth="1"/>
    <col min="15109" max="15109" width="4.453125" customWidth="1"/>
    <col min="15110" max="15110" width="6.1796875" customWidth="1"/>
    <col min="15111" max="15111" width="4.81640625" bestFit="1" customWidth="1"/>
    <col min="15112" max="15112" width="4.90625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4.1796875" bestFit="1" customWidth="1"/>
    <col min="15118" max="15118" width="3.81640625" customWidth="1"/>
    <col min="15119" max="15119" width="8" bestFit="1" customWidth="1"/>
    <col min="15120" max="15120" width="1.54296875" customWidth="1"/>
    <col min="15121" max="15124" width="5.81640625" customWidth="1"/>
    <col min="15125" max="15125" width="2.1796875" customWidth="1"/>
    <col min="15126" max="15126" width="4.81640625" bestFit="1" customWidth="1"/>
    <col min="15127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7" width="4.1796875" bestFit="1" customWidth="1"/>
    <col min="15138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2" width="4.1796875" bestFit="1" customWidth="1"/>
    <col min="15143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4.1796875" bestFit="1" customWidth="1"/>
    <col min="15148" max="15148" width="3.81640625" customWidth="1"/>
    <col min="15149" max="15149" width="8" customWidth="1"/>
    <col min="15150" max="15150" width="1.54296875" customWidth="1"/>
    <col min="15151" max="15151" width="4.81640625" bestFit="1" customWidth="1"/>
    <col min="15152" max="15153" width="3.81640625" customWidth="1"/>
    <col min="15154" max="15154" width="8" bestFit="1" customWidth="1"/>
    <col min="15155" max="15155" width="1.54296875" customWidth="1"/>
    <col min="15156" max="15156" width="4.81640625" bestFit="1" customWidth="1"/>
    <col min="15157" max="15158" width="3.81640625" customWidth="1"/>
    <col min="15159" max="15159" width="7.54296875" customWidth="1"/>
    <col min="15160" max="15160" width="1.54296875" customWidth="1"/>
    <col min="15161" max="15161" width="4.81640625" bestFit="1" customWidth="1"/>
    <col min="15162" max="15163" width="3.81640625" customWidth="1"/>
    <col min="15164" max="15164" width="8" bestFit="1" customWidth="1"/>
    <col min="15165" max="15165" width="1.54296875" customWidth="1"/>
    <col min="15166" max="15166" width="4.81640625" bestFit="1" customWidth="1"/>
    <col min="15167" max="15167" width="4.1796875" bestFit="1" customWidth="1"/>
    <col min="15168" max="15168" width="3.81640625" customWidth="1"/>
    <col min="15169" max="15169" width="7.81640625" customWidth="1"/>
    <col min="15170" max="15170" width="1.54296875" customWidth="1"/>
    <col min="15171" max="15171" width="4.81640625" customWidth="1"/>
    <col min="15172" max="15174" width="8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6.1796875" bestFit="1" customWidth="1"/>
    <col min="15365" max="15365" width="4.453125" customWidth="1"/>
    <col min="15366" max="15366" width="6.1796875" customWidth="1"/>
    <col min="15367" max="15367" width="4.81640625" bestFit="1" customWidth="1"/>
    <col min="15368" max="15368" width="4.90625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4.1796875" bestFit="1" customWidth="1"/>
    <col min="15374" max="15374" width="3.81640625" customWidth="1"/>
    <col min="15375" max="15375" width="8" bestFit="1" customWidth="1"/>
    <col min="15376" max="15376" width="1.54296875" customWidth="1"/>
    <col min="15377" max="15380" width="5.81640625" customWidth="1"/>
    <col min="15381" max="15381" width="2.1796875" customWidth="1"/>
    <col min="15382" max="15382" width="4.81640625" bestFit="1" customWidth="1"/>
    <col min="15383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3" width="4.1796875" bestFit="1" customWidth="1"/>
    <col min="15394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8" width="4.1796875" bestFit="1" customWidth="1"/>
    <col min="15399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4.1796875" bestFit="1" customWidth="1"/>
    <col min="15404" max="15404" width="3.81640625" customWidth="1"/>
    <col min="15405" max="15405" width="8" customWidth="1"/>
    <col min="15406" max="15406" width="1.54296875" customWidth="1"/>
    <col min="15407" max="15407" width="4.81640625" bestFit="1" customWidth="1"/>
    <col min="15408" max="15409" width="3.81640625" customWidth="1"/>
    <col min="15410" max="15410" width="8" bestFit="1" customWidth="1"/>
    <col min="15411" max="15411" width="1.54296875" customWidth="1"/>
    <col min="15412" max="15412" width="4.81640625" bestFit="1" customWidth="1"/>
    <col min="15413" max="15414" width="3.81640625" customWidth="1"/>
    <col min="15415" max="15415" width="7.54296875" customWidth="1"/>
    <col min="15416" max="15416" width="1.54296875" customWidth="1"/>
    <col min="15417" max="15417" width="4.81640625" bestFit="1" customWidth="1"/>
    <col min="15418" max="15419" width="3.81640625" customWidth="1"/>
    <col min="15420" max="15420" width="8" bestFit="1" customWidth="1"/>
    <col min="15421" max="15421" width="1.54296875" customWidth="1"/>
    <col min="15422" max="15422" width="4.81640625" bestFit="1" customWidth="1"/>
    <col min="15423" max="15423" width="4.1796875" bestFit="1" customWidth="1"/>
    <col min="15424" max="15424" width="3.81640625" customWidth="1"/>
    <col min="15425" max="15425" width="7.81640625" customWidth="1"/>
    <col min="15426" max="15426" width="1.54296875" customWidth="1"/>
    <col min="15427" max="15427" width="4.81640625" customWidth="1"/>
    <col min="15428" max="15430" width="8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6.1796875" bestFit="1" customWidth="1"/>
    <col min="15621" max="15621" width="4.453125" customWidth="1"/>
    <col min="15622" max="15622" width="6.1796875" customWidth="1"/>
    <col min="15623" max="15623" width="4.81640625" bestFit="1" customWidth="1"/>
    <col min="15624" max="15624" width="4.90625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4.1796875" bestFit="1" customWidth="1"/>
    <col min="15630" max="15630" width="3.81640625" customWidth="1"/>
    <col min="15631" max="15631" width="8" bestFit="1" customWidth="1"/>
    <col min="15632" max="15632" width="1.54296875" customWidth="1"/>
    <col min="15633" max="15636" width="5.81640625" customWidth="1"/>
    <col min="15637" max="15637" width="2.1796875" customWidth="1"/>
    <col min="15638" max="15638" width="4.81640625" bestFit="1" customWidth="1"/>
    <col min="15639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49" width="4.1796875" bestFit="1" customWidth="1"/>
    <col min="15650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4" width="4.1796875" bestFit="1" customWidth="1"/>
    <col min="15655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4.1796875" bestFit="1" customWidth="1"/>
    <col min="15660" max="15660" width="3.81640625" customWidth="1"/>
    <col min="15661" max="15661" width="8" customWidth="1"/>
    <col min="15662" max="15662" width="1.54296875" customWidth="1"/>
    <col min="15663" max="15663" width="4.81640625" bestFit="1" customWidth="1"/>
    <col min="15664" max="15665" width="3.81640625" customWidth="1"/>
    <col min="15666" max="15666" width="8" bestFit="1" customWidth="1"/>
    <col min="15667" max="15667" width="1.54296875" customWidth="1"/>
    <col min="15668" max="15668" width="4.81640625" bestFit="1" customWidth="1"/>
    <col min="15669" max="15670" width="3.81640625" customWidth="1"/>
    <col min="15671" max="15671" width="7.54296875" customWidth="1"/>
    <col min="15672" max="15672" width="1.54296875" customWidth="1"/>
    <col min="15673" max="15673" width="4.81640625" bestFit="1" customWidth="1"/>
    <col min="15674" max="15675" width="3.81640625" customWidth="1"/>
    <col min="15676" max="15676" width="8" bestFit="1" customWidth="1"/>
    <col min="15677" max="15677" width="1.54296875" customWidth="1"/>
    <col min="15678" max="15678" width="4.81640625" bestFit="1" customWidth="1"/>
    <col min="15679" max="15679" width="4.1796875" bestFit="1" customWidth="1"/>
    <col min="15680" max="15680" width="3.81640625" customWidth="1"/>
    <col min="15681" max="15681" width="7.81640625" customWidth="1"/>
    <col min="15682" max="15682" width="1.54296875" customWidth="1"/>
    <col min="15683" max="15683" width="4.81640625" customWidth="1"/>
    <col min="15684" max="15686" width="8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6.1796875" bestFit="1" customWidth="1"/>
    <col min="15877" max="15877" width="4.453125" customWidth="1"/>
    <col min="15878" max="15878" width="6.1796875" customWidth="1"/>
    <col min="15879" max="15879" width="4.81640625" bestFit="1" customWidth="1"/>
    <col min="15880" max="15880" width="4.90625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4.1796875" bestFit="1" customWidth="1"/>
    <col min="15886" max="15886" width="3.81640625" customWidth="1"/>
    <col min="15887" max="15887" width="8" bestFit="1" customWidth="1"/>
    <col min="15888" max="15888" width="1.54296875" customWidth="1"/>
    <col min="15889" max="15892" width="5.81640625" customWidth="1"/>
    <col min="15893" max="15893" width="2.1796875" customWidth="1"/>
    <col min="15894" max="15894" width="4.81640625" bestFit="1" customWidth="1"/>
    <col min="15895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5" width="4.1796875" bestFit="1" customWidth="1"/>
    <col min="15906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0" width="4.1796875" bestFit="1" customWidth="1"/>
    <col min="15911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4.1796875" bestFit="1" customWidth="1"/>
    <col min="15916" max="15916" width="3.81640625" customWidth="1"/>
    <col min="15917" max="15917" width="8" customWidth="1"/>
    <col min="15918" max="15918" width="1.54296875" customWidth="1"/>
    <col min="15919" max="15919" width="4.81640625" bestFit="1" customWidth="1"/>
    <col min="15920" max="15921" width="3.81640625" customWidth="1"/>
    <col min="15922" max="15922" width="8" bestFit="1" customWidth="1"/>
    <col min="15923" max="15923" width="1.54296875" customWidth="1"/>
    <col min="15924" max="15924" width="4.81640625" bestFit="1" customWidth="1"/>
    <col min="15925" max="15926" width="3.81640625" customWidth="1"/>
    <col min="15927" max="15927" width="7.54296875" customWidth="1"/>
    <col min="15928" max="15928" width="1.54296875" customWidth="1"/>
    <col min="15929" max="15929" width="4.81640625" bestFit="1" customWidth="1"/>
    <col min="15930" max="15931" width="3.81640625" customWidth="1"/>
    <col min="15932" max="15932" width="8" bestFit="1" customWidth="1"/>
    <col min="15933" max="15933" width="1.54296875" customWidth="1"/>
    <col min="15934" max="15934" width="4.81640625" bestFit="1" customWidth="1"/>
    <col min="15935" max="15935" width="4.1796875" bestFit="1" customWidth="1"/>
    <col min="15936" max="15936" width="3.81640625" customWidth="1"/>
    <col min="15937" max="15937" width="7.81640625" customWidth="1"/>
    <col min="15938" max="15938" width="1.54296875" customWidth="1"/>
    <col min="15939" max="15939" width="4.81640625" customWidth="1"/>
    <col min="15940" max="15942" width="8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6.1796875" bestFit="1" customWidth="1"/>
    <col min="16133" max="16133" width="4.453125" customWidth="1"/>
    <col min="16134" max="16134" width="6.1796875" customWidth="1"/>
    <col min="16135" max="16135" width="4.81640625" bestFit="1" customWidth="1"/>
    <col min="16136" max="16136" width="4.90625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4.1796875" bestFit="1" customWidth="1"/>
    <col min="16142" max="16142" width="3.81640625" customWidth="1"/>
    <col min="16143" max="16143" width="8" bestFit="1" customWidth="1"/>
    <col min="16144" max="16144" width="1.54296875" customWidth="1"/>
    <col min="16145" max="16148" width="5.81640625" customWidth="1"/>
    <col min="16149" max="16149" width="2.1796875" customWidth="1"/>
    <col min="16150" max="16150" width="4.81640625" bestFit="1" customWidth="1"/>
    <col min="16151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1" width="4.1796875" bestFit="1" customWidth="1"/>
    <col min="16162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6" width="4.1796875" bestFit="1" customWidth="1"/>
    <col min="16167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4.1796875" bestFit="1" customWidth="1"/>
    <col min="16172" max="16172" width="3.81640625" customWidth="1"/>
    <col min="16173" max="16173" width="8" customWidth="1"/>
    <col min="16174" max="16174" width="1.54296875" customWidth="1"/>
    <col min="16175" max="16175" width="4.81640625" bestFit="1" customWidth="1"/>
    <col min="16176" max="16177" width="3.81640625" customWidth="1"/>
    <col min="16178" max="16178" width="8" bestFit="1" customWidth="1"/>
    <col min="16179" max="16179" width="1.54296875" customWidth="1"/>
    <col min="16180" max="16180" width="4.81640625" bestFit="1" customWidth="1"/>
    <col min="16181" max="16182" width="3.81640625" customWidth="1"/>
    <col min="16183" max="16183" width="7.54296875" customWidth="1"/>
    <col min="16184" max="16184" width="1.54296875" customWidth="1"/>
    <col min="16185" max="16185" width="4.81640625" bestFit="1" customWidth="1"/>
    <col min="16186" max="16187" width="3.81640625" customWidth="1"/>
    <col min="16188" max="16188" width="8" bestFit="1" customWidth="1"/>
    <col min="16189" max="16189" width="1.54296875" customWidth="1"/>
    <col min="16190" max="16190" width="4.81640625" bestFit="1" customWidth="1"/>
    <col min="16191" max="16191" width="4.1796875" bestFit="1" customWidth="1"/>
    <col min="16192" max="16192" width="3.81640625" customWidth="1"/>
    <col min="16193" max="16193" width="7.81640625" customWidth="1"/>
    <col min="16194" max="16194" width="1.54296875" customWidth="1"/>
    <col min="16195" max="16195" width="4.81640625" customWidth="1"/>
    <col min="16196" max="16198" width="8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7" t="s">
        <v>9</v>
      </c>
      <c r="E5" s="8"/>
      <c r="F5" s="9"/>
      <c r="G5" s="7" t="s">
        <v>10</v>
      </c>
      <c r="H5" s="8"/>
      <c r="I5" s="8"/>
      <c r="J5" s="8"/>
      <c r="K5" s="9"/>
      <c r="L5" s="7" t="s">
        <v>11</v>
      </c>
      <c r="M5" s="8"/>
      <c r="N5" s="8"/>
      <c r="O5" s="8"/>
      <c r="P5" s="9"/>
      <c r="Q5" s="7" t="s">
        <v>12</v>
      </c>
      <c r="R5" s="8"/>
      <c r="S5" s="8"/>
      <c r="T5" s="8"/>
      <c r="U5" s="9"/>
      <c r="V5" s="10" t="s">
        <v>13</v>
      </c>
      <c r="W5" s="11"/>
      <c r="X5" s="11"/>
      <c r="Y5" s="11"/>
      <c r="Z5" s="12"/>
      <c r="AA5" s="10" t="s">
        <v>14</v>
      </c>
      <c r="AB5" s="11"/>
      <c r="AC5" s="11"/>
      <c r="AD5" s="11"/>
      <c r="AE5" s="12"/>
      <c r="AF5" s="10" t="s">
        <v>15</v>
      </c>
      <c r="AG5" s="11"/>
      <c r="AH5" s="11"/>
      <c r="AI5" s="11"/>
      <c r="AJ5" s="12"/>
      <c r="AK5" s="10" t="s">
        <v>16</v>
      </c>
      <c r="AL5" s="11"/>
      <c r="AM5" s="11"/>
      <c r="AN5" s="11"/>
      <c r="AO5" s="12"/>
      <c r="AP5" s="10" t="s">
        <v>17</v>
      </c>
      <c r="AQ5" s="11"/>
      <c r="AR5" s="11"/>
      <c r="AS5" s="11"/>
      <c r="AT5" s="12"/>
      <c r="AU5" s="7" t="s">
        <v>18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11" t="s">
        <v>19</v>
      </c>
      <c r="BP5" s="11"/>
      <c r="BQ5" s="12"/>
    </row>
    <row r="6" spans="1:69" ht="13.5" customHeight="1" thickBot="1" x14ac:dyDescent="0.4">
      <c r="A6" s="13"/>
      <c r="B6" s="14"/>
      <c r="C6" s="15"/>
      <c r="D6" s="16"/>
      <c r="E6" s="17"/>
      <c r="F6" s="18"/>
      <c r="G6" s="16"/>
      <c r="H6" s="17"/>
      <c r="I6" s="17"/>
      <c r="J6" s="17"/>
      <c r="K6" s="18"/>
      <c r="L6" s="16"/>
      <c r="M6" s="17"/>
      <c r="N6" s="17"/>
      <c r="O6" s="17"/>
      <c r="P6" s="18"/>
      <c r="Q6" s="16"/>
      <c r="R6" s="17"/>
      <c r="S6" s="17"/>
      <c r="T6" s="17"/>
      <c r="U6" s="18"/>
      <c r="V6" s="19"/>
      <c r="W6" s="20"/>
      <c r="X6" s="20"/>
      <c r="Y6" s="20"/>
      <c r="Z6" s="21"/>
      <c r="AA6" s="19"/>
      <c r="AB6" s="20"/>
      <c r="AC6" s="20"/>
      <c r="AD6" s="20"/>
      <c r="AE6" s="21"/>
      <c r="AF6" s="19"/>
      <c r="AG6" s="20"/>
      <c r="AH6" s="20"/>
      <c r="AI6" s="20"/>
      <c r="AJ6" s="21"/>
      <c r="AK6" s="19"/>
      <c r="AL6" s="20"/>
      <c r="AM6" s="20"/>
      <c r="AN6" s="20"/>
      <c r="AO6" s="21"/>
      <c r="AP6" s="19"/>
      <c r="AQ6" s="20"/>
      <c r="AR6" s="20"/>
      <c r="AS6" s="20"/>
      <c r="AT6" s="21"/>
      <c r="AU6" s="22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0"/>
      <c r="BP6" s="20"/>
      <c r="BQ6" s="21"/>
    </row>
    <row r="7" spans="1:69" ht="13.5" customHeight="1" x14ac:dyDescent="0.35">
      <c r="A7" s="13"/>
      <c r="B7" s="14"/>
      <c r="C7" s="15"/>
      <c r="D7" s="16"/>
      <c r="E7" s="17"/>
      <c r="F7" s="18"/>
      <c r="G7" s="16"/>
      <c r="H7" s="17"/>
      <c r="I7" s="17"/>
      <c r="J7" s="17"/>
      <c r="K7" s="18"/>
      <c r="L7" s="16"/>
      <c r="M7" s="17"/>
      <c r="N7" s="17"/>
      <c r="O7" s="17"/>
      <c r="P7" s="18"/>
      <c r="Q7" s="16"/>
      <c r="R7" s="17"/>
      <c r="S7" s="17"/>
      <c r="T7" s="17"/>
      <c r="U7" s="18"/>
      <c r="V7" s="19"/>
      <c r="W7" s="20"/>
      <c r="X7" s="20"/>
      <c r="Y7" s="20"/>
      <c r="Z7" s="21"/>
      <c r="AA7" s="19"/>
      <c r="AB7" s="20"/>
      <c r="AC7" s="20"/>
      <c r="AD7" s="20"/>
      <c r="AE7" s="21"/>
      <c r="AF7" s="19"/>
      <c r="AG7" s="20"/>
      <c r="AH7" s="20"/>
      <c r="AI7" s="20"/>
      <c r="AJ7" s="21"/>
      <c r="AK7" s="19"/>
      <c r="AL7" s="20"/>
      <c r="AM7" s="20"/>
      <c r="AN7" s="20"/>
      <c r="AO7" s="21"/>
      <c r="AP7" s="19"/>
      <c r="AQ7" s="20"/>
      <c r="AR7" s="20"/>
      <c r="AS7" s="20"/>
      <c r="AT7" s="24"/>
      <c r="AU7" s="25" t="s">
        <v>20</v>
      </c>
      <c r="AV7" s="26"/>
      <c r="AW7" s="26"/>
      <c r="AX7" s="26"/>
      <c r="AY7" s="27"/>
      <c r="AZ7" s="28" t="s">
        <v>21</v>
      </c>
      <c r="BA7" s="26"/>
      <c r="BB7" s="26"/>
      <c r="BC7" s="26"/>
      <c r="BD7" s="27"/>
      <c r="BE7" s="28" t="s">
        <v>22</v>
      </c>
      <c r="BF7" s="26"/>
      <c r="BG7" s="26"/>
      <c r="BH7" s="26"/>
      <c r="BI7" s="27"/>
      <c r="BJ7" s="28" t="s">
        <v>23</v>
      </c>
      <c r="BK7" s="26"/>
      <c r="BL7" s="26"/>
      <c r="BM7" s="26"/>
      <c r="BN7" s="27"/>
      <c r="BO7" s="19"/>
      <c r="BP7" s="20"/>
      <c r="BQ7" s="21"/>
    </row>
    <row r="8" spans="1:69" x14ac:dyDescent="0.35">
      <c r="A8" s="13"/>
      <c r="B8" s="14"/>
      <c r="C8" s="15"/>
      <c r="D8" s="16" t="s">
        <v>24</v>
      </c>
      <c r="E8" s="29" t="s">
        <v>24</v>
      </c>
      <c r="F8" s="21" t="s">
        <v>25</v>
      </c>
      <c r="G8" s="30" t="s">
        <v>26</v>
      </c>
      <c r="H8" s="31"/>
      <c r="I8" s="31" t="s">
        <v>27</v>
      </c>
      <c r="J8" s="31"/>
      <c r="K8" s="18" t="s">
        <v>28</v>
      </c>
      <c r="L8" s="30" t="s">
        <v>26</v>
      </c>
      <c r="M8" s="31"/>
      <c r="N8" s="31" t="s">
        <v>27</v>
      </c>
      <c r="O8" s="31"/>
      <c r="P8" s="18" t="s">
        <v>28</v>
      </c>
      <c r="Q8" s="30" t="s">
        <v>26</v>
      </c>
      <c r="R8" s="31"/>
      <c r="S8" s="31" t="s">
        <v>27</v>
      </c>
      <c r="T8" s="31"/>
      <c r="U8" s="18" t="s">
        <v>28</v>
      </c>
      <c r="V8" s="30" t="s">
        <v>26</v>
      </c>
      <c r="W8" s="31"/>
      <c r="X8" s="31" t="s">
        <v>27</v>
      </c>
      <c r="Y8" s="31"/>
      <c r="Z8" s="18" t="s">
        <v>28</v>
      </c>
      <c r="AA8" s="30" t="s">
        <v>26</v>
      </c>
      <c r="AB8" s="31"/>
      <c r="AC8" s="31" t="s">
        <v>27</v>
      </c>
      <c r="AD8" s="31"/>
      <c r="AE8" s="18" t="s">
        <v>28</v>
      </c>
      <c r="AF8" s="30" t="s">
        <v>26</v>
      </c>
      <c r="AG8" s="31"/>
      <c r="AH8" s="31" t="s">
        <v>27</v>
      </c>
      <c r="AI8" s="31"/>
      <c r="AJ8" s="18" t="s">
        <v>28</v>
      </c>
      <c r="AK8" s="30" t="s">
        <v>26</v>
      </c>
      <c r="AL8" s="31"/>
      <c r="AM8" s="31" t="s">
        <v>27</v>
      </c>
      <c r="AN8" s="31"/>
      <c r="AO8" s="18" t="s">
        <v>28</v>
      </c>
      <c r="AP8" s="30" t="s">
        <v>26</v>
      </c>
      <c r="AQ8" s="31"/>
      <c r="AR8" s="31" t="s">
        <v>27</v>
      </c>
      <c r="AS8" s="31"/>
      <c r="AT8" s="32" t="s">
        <v>28</v>
      </c>
      <c r="AU8" s="33" t="s">
        <v>26</v>
      </c>
      <c r="AV8" s="31"/>
      <c r="AW8" s="31" t="s">
        <v>27</v>
      </c>
      <c r="AX8" s="31"/>
      <c r="AY8" s="18" t="s">
        <v>28</v>
      </c>
      <c r="AZ8" s="30" t="s">
        <v>26</v>
      </c>
      <c r="BA8" s="31"/>
      <c r="BB8" s="31" t="s">
        <v>27</v>
      </c>
      <c r="BC8" s="31"/>
      <c r="BD8" s="18" t="s">
        <v>28</v>
      </c>
      <c r="BE8" s="30" t="s">
        <v>26</v>
      </c>
      <c r="BF8" s="31"/>
      <c r="BG8" s="31" t="s">
        <v>27</v>
      </c>
      <c r="BH8" s="31"/>
      <c r="BI8" s="18" t="s">
        <v>28</v>
      </c>
      <c r="BJ8" s="30" t="s">
        <v>26</v>
      </c>
      <c r="BK8" s="31"/>
      <c r="BL8" s="31" t="s">
        <v>27</v>
      </c>
      <c r="BM8" s="31"/>
      <c r="BN8" s="18" t="s">
        <v>28</v>
      </c>
      <c r="BO8" s="30" t="s">
        <v>26</v>
      </c>
      <c r="BP8" s="31"/>
      <c r="BQ8" s="34" t="s">
        <v>27</v>
      </c>
    </row>
    <row r="9" spans="1:69" x14ac:dyDescent="0.35">
      <c r="A9" s="13"/>
      <c r="B9" s="14"/>
      <c r="C9" s="15"/>
      <c r="D9" s="16"/>
      <c r="E9" s="29" t="s">
        <v>29</v>
      </c>
      <c r="F9" s="21"/>
      <c r="G9" s="35" t="s">
        <v>30</v>
      </c>
      <c r="H9" s="36" t="s">
        <v>30</v>
      </c>
      <c r="I9" s="17" t="s">
        <v>31</v>
      </c>
      <c r="J9" s="17" t="s">
        <v>32</v>
      </c>
      <c r="K9" s="18"/>
      <c r="L9" s="35" t="s">
        <v>30</v>
      </c>
      <c r="M9" s="36" t="s">
        <v>30</v>
      </c>
      <c r="N9" s="17" t="s">
        <v>31</v>
      </c>
      <c r="O9" s="17" t="s">
        <v>32</v>
      </c>
      <c r="P9" s="18"/>
      <c r="Q9" s="35" t="s">
        <v>30</v>
      </c>
      <c r="R9" s="36" t="s">
        <v>30</v>
      </c>
      <c r="S9" s="17" t="s">
        <v>31</v>
      </c>
      <c r="T9" s="17" t="s">
        <v>32</v>
      </c>
      <c r="U9" s="18"/>
      <c r="V9" s="35" t="s">
        <v>30</v>
      </c>
      <c r="W9" s="36" t="s">
        <v>30</v>
      </c>
      <c r="X9" s="17" t="s">
        <v>31</v>
      </c>
      <c r="Y9" s="17" t="s">
        <v>32</v>
      </c>
      <c r="Z9" s="18"/>
      <c r="AA9" s="35" t="s">
        <v>30</v>
      </c>
      <c r="AB9" s="36" t="s">
        <v>30</v>
      </c>
      <c r="AC9" s="17" t="s">
        <v>31</v>
      </c>
      <c r="AD9" s="17" t="s">
        <v>32</v>
      </c>
      <c r="AE9" s="18"/>
      <c r="AF9" s="35" t="s">
        <v>30</v>
      </c>
      <c r="AG9" s="36" t="s">
        <v>30</v>
      </c>
      <c r="AH9" s="17" t="s">
        <v>31</v>
      </c>
      <c r="AI9" s="17" t="s">
        <v>32</v>
      </c>
      <c r="AJ9" s="18"/>
      <c r="AK9" s="35" t="s">
        <v>30</v>
      </c>
      <c r="AL9" s="36" t="s">
        <v>30</v>
      </c>
      <c r="AM9" s="17" t="s">
        <v>31</v>
      </c>
      <c r="AN9" s="17" t="s">
        <v>32</v>
      </c>
      <c r="AO9" s="18"/>
      <c r="AP9" s="35" t="s">
        <v>30</v>
      </c>
      <c r="AQ9" s="36" t="s">
        <v>30</v>
      </c>
      <c r="AR9" s="17" t="s">
        <v>31</v>
      </c>
      <c r="AS9" s="17" t="s">
        <v>32</v>
      </c>
      <c r="AT9" s="32"/>
      <c r="AU9" s="37" t="s">
        <v>30</v>
      </c>
      <c r="AV9" s="36" t="s">
        <v>30</v>
      </c>
      <c r="AW9" s="17" t="s">
        <v>31</v>
      </c>
      <c r="AX9" s="17" t="s">
        <v>32</v>
      </c>
      <c r="AY9" s="18"/>
      <c r="AZ9" s="35" t="s">
        <v>30</v>
      </c>
      <c r="BA9" s="36" t="s">
        <v>30</v>
      </c>
      <c r="BB9" s="17" t="s">
        <v>31</v>
      </c>
      <c r="BC9" s="17" t="s">
        <v>32</v>
      </c>
      <c r="BD9" s="18"/>
      <c r="BE9" s="35" t="s">
        <v>30</v>
      </c>
      <c r="BF9" s="36" t="s">
        <v>30</v>
      </c>
      <c r="BG9" s="17" t="s">
        <v>31</v>
      </c>
      <c r="BH9" s="17" t="s">
        <v>32</v>
      </c>
      <c r="BI9" s="18"/>
      <c r="BJ9" s="35" t="s">
        <v>30</v>
      </c>
      <c r="BK9" s="36" t="s">
        <v>30</v>
      </c>
      <c r="BL9" s="17" t="s">
        <v>31</v>
      </c>
      <c r="BM9" s="17" t="s">
        <v>32</v>
      </c>
      <c r="BN9" s="18"/>
      <c r="BO9" s="35" t="s">
        <v>30</v>
      </c>
      <c r="BP9" s="36" t="s">
        <v>30</v>
      </c>
      <c r="BQ9" s="18" t="s">
        <v>31</v>
      </c>
    </row>
    <row r="10" spans="1:69" x14ac:dyDescent="0.35">
      <c r="A10" s="13"/>
      <c r="B10" s="14"/>
      <c r="C10" s="15"/>
      <c r="D10" s="16"/>
      <c r="E10" s="29"/>
      <c r="F10" s="21"/>
      <c r="G10" s="35"/>
      <c r="H10" s="36"/>
      <c r="I10" s="17"/>
      <c r="J10" s="17"/>
      <c r="K10" s="18"/>
      <c r="L10" s="35"/>
      <c r="M10" s="36"/>
      <c r="N10" s="17"/>
      <c r="O10" s="17"/>
      <c r="P10" s="18"/>
      <c r="Q10" s="35"/>
      <c r="R10" s="36"/>
      <c r="S10" s="17"/>
      <c r="T10" s="17"/>
      <c r="U10" s="18"/>
      <c r="V10" s="35"/>
      <c r="W10" s="36"/>
      <c r="X10" s="17"/>
      <c r="Y10" s="17"/>
      <c r="Z10" s="18"/>
      <c r="AA10" s="35"/>
      <c r="AB10" s="36"/>
      <c r="AC10" s="17"/>
      <c r="AD10" s="17"/>
      <c r="AE10" s="18"/>
      <c r="AF10" s="35"/>
      <c r="AG10" s="36"/>
      <c r="AH10" s="17"/>
      <c r="AI10" s="17"/>
      <c r="AJ10" s="18"/>
      <c r="AK10" s="35"/>
      <c r="AL10" s="36"/>
      <c r="AM10" s="17"/>
      <c r="AN10" s="17"/>
      <c r="AO10" s="18"/>
      <c r="AP10" s="35"/>
      <c r="AQ10" s="36"/>
      <c r="AR10" s="17"/>
      <c r="AS10" s="17"/>
      <c r="AT10" s="32"/>
      <c r="AU10" s="37"/>
      <c r="AV10" s="36"/>
      <c r="AW10" s="17"/>
      <c r="AX10" s="17"/>
      <c r="AY10" s="18"/>
      <c r="AZ10" s="35"/>
      <c r="BA10" s="36"/>
      <c r="BB10" s="17"/>
      <c r="BC10" s="17"/>
      <c r="BD10" s="18"/>
      <c r="BE10" s="35"/>
      <c r="BF10" s="36"/>
      <c r="BG10" s="17"/>
      <c r="BH10" s="17"/>
      <c r="BI10" s="18"/>
      <c r="BJ10" s="35"/>
      <c r="BK10" s="36"/>
      <c r="BL10" s="17"/>
      <c r="BM10" s="17"/>
      <c r="BN10" s="18"/>
      <c r="BO10" s="35"/>
      <c r="BP10" s="36"/>
      <c r="BQ10" s="18"/>
    </row>
    <row r="11" spans="1:69" ht="15" thickBot="1" x14ac:dyDescent="0.4">
      <c r="A11" s="38"/>
      <c r="B11" s="39"/>
      <c r="C11" s="40"/>
      <c r="D11" s="22"/>
      <c r="E11" s="41">
        <v>0.2</v>
      </c>
      <c r="F11" s="42"/>
      <c r="G11" s="43" t="s">
        <v>33</v>
      </c>
      <c r="H11" s="44" t="s">
        <v>34</v>
      </c>
      <c r="I11" s="23"/>
      <c r="J11" s="23"/>
      <c r="K11" s="45"/>
      <c r="L11" s="43" t="s">
        <v>33</v>
      </c>
      <c r="M11" s="44" t="s">
        <v>34</v>
      </c>
      <c r="N11" s="23"/>
      <c r="O11" s="23"/>
      <c r="P11" s="45"/>
      <c r="Q11" s="43" t="s">
        <v>33</v>
      </c>
      <c r="R11" s="44" t="s">
        <v>34</v>
      </c>
      <c r="S11" s="23"/>
      <c r="T11" s="23"/>
      <c r="U11" s="45"/>
      <c r="V11" s="43" t="s">
        <v>33</v>
      </c>
      <c r="W11" s="44" t="s">
        <v>34</v>
      </c>
      <c r="X11" s="23"/>
      <c r="Y11" s="23"/>
      <c r="Z11" s="45"/>
      <c r="AA11" s="43" t="s">
        <v>33</v>
      </c>
      <c r="AB11" s="44" t="s">
        <v>34</v>
      </c>
      <c r="AC11" s="23"/>
      <c r="AD11" s="23"/>
      <c r="AE11" s="45"/>
      <c r="AF11" s="43" t="s">
        <v>33</v>
      </c>
      <c r="AG11" s="44" t="s">
        <v>34</v>
      </c>
      <c r="AH11" s="23"/>
      <c r="AI11" s="23"/>
      <c r="AJ11" s="45"/>
      <c r="AK11" s="43" t="s">
        <v>33</v>
      </c>
      <c r="AL11" s="44" t="s">
        <v>34</v>
      </c>
      <c r="AM11" s="23"/>
      <c r="AN11" s="23"/>
      <c r="AO11" s="45"/>
      <c r="AP11" s="43" t="s">
        <v>33</v>
      </c>
      <c r="AQ11" s="44" t="s">
        <v>34</v>
      </c>
      <c r="AR11" s="23"/>
      <c r="AS11" s="23"/>
      <c r="AT11" s="46"/>
      <c r="AU11" s="47" t="s">
        <v>33</v>
      </c>
      <c r="AV11" s="44" t="s">
        <v>34</v>
      </c>
      <c r="AW11" s="23"/>
      <c r="AX11" s="23"/>
      <c r="AY11" s="45"/>
      <c r="AZ11" s="43" t="s">
        <v>33</v>
      </c>
      <c r="BA11" s="44" t="s">
        <v>34</v>
      </c>
      <c r="BB11" s="23"/>
      <c r="BC11" s="23"/>
      <c r="BD11" s="45"/>
      <c r="BE11" s="43" t="s">
        <v>33</v>
      </c>
      <c r="BF11" s="44" t="s">
        <v>34</v>
      </c>
      <c r="BG11" s="23"/>
      <c r="BH11" s="23"/>
      <c r="BI11" s="45"/>
      <c r="BJ11" s="43" t="s">
        <v>33</v>
      </c>
      <c r="BK11" s="44" t="s">
        <v>34</v>
      </c>
      <c r="BL11" s="23"/>
      <c r="BM11" s="23"/>
      <c r="BN11" s="45"/>
      <c r="BO11" s="43" t="s">
        <v>33</v>
      </c>
      <c r="BP11" s="44" t="s">
        <v>34</v>
      </c>
      <c r="BQ11" s="45"/>
    </row>
    <row r="12" spans="1:69" ht="15" thickBot="1" x14ac:dyDescent="0.4">
      <c r="A12" s="48">
        <v>1</v>
      </c>
      <c r="B12" s="49">
        <v>2</v>
      </c>
      <c r="C12" s="50">
        <v>3</v>
      </c>
      <c r="D12" s="51">
        <v>4</v>
      </c>
      <c r="E12" s="52">
        <v>5</v>
      </c>
      <c r="F12" s="53">
        <v>6</v>
      </c>
      <c r="G12" s="54">
        <v>7</v>
      </c>
      <c r="H12" s="55">
        <v>8</v>
      </c>
      <c r="I12" s="52">
        <v>9</v>
      </c>
      <c r="J12" s="52">
        <v>10</v>
      </c>
      <c r="K12" s="56"/>
      <c r="L12" s="57">
        <v>11</v>
      </c>
      <c r="M12" s="58">
        <v>12</v>
      </c>
      <c r="N12" s="59">
        <v>13</v>
      </c>
      <c r="O12" s="59">
        <v>14</v>
      </c>
      <c r="P12" s="56"/>
      <c r="Q12" s="57">
        <v>15</v>
      </c>
      <c r="R12" s="58">
        <v>16</v>
      </c>
      <c r="S12" s="59">
        <v>17</v>
      </c>
      <c r="T12" s="59">
        <v>18</v>
      </c>
      <c r="U12" s="56"/>
      <c r="V12" s="57">
        <v>19</v>
      </c>
      <c r="W12" s="58">
        <v>20</v>
      </c>
      <c r="X12" s="59">
        <v>21</v>
      </c>
      <c r="Y12" s="59">
        <v>22</v>
      </c>
      <c r="Z12" s="56"/>
      <c r="AA12" s="57">
        <v>23</v>
      </c>
      <c r="AB12" s="58">
        <v>24</v>
      </c>
      <c r="AC12" s="59">
        <v>25</v>
      </c>
      <c r="AD12" s="59">
        <v>25</v>
      </c>
      <c r="AE12" s="56"/>
      <c r="AF12" s="57">
        <v>27</v>
      </c>
      <c r="AG12" s="58">
        <v>28</v>
      </c>
      <c r="AH12" s="59">
        <v>29</v>
      </c>
      <c r="AI12" s="59">
        <v>30</v>
      </c>
      <c r="AJ12" s="56"/>
      <c r="AK12" s="57">
        <v>31</v>
      </c>
      <c r="AL12" s="58">
        <v>32</v>
      </c>
      <c r="AM12" s="59">
        <v>33</v>
      </c>
      <c r="AN12" s="59">
        <v>34</v>
      </c>
      <c r="AO12" s="56"/>
      <c r="AP12" s="57">
        <v>35</v>
      </c>
      <c r="AQ12" s="58">
        <v>36</v>
      </c>
      <c r="AR12" s="59">
        <v>37</v>
      </c>
      <c r="AS12" s="59">
        <v>38</v>
      </c>
      <c r="AT12" s="60"/>
      <c r="AU12" s="61">
        <v>39</v>
      </c>
      <c r="AV12" s="58">
        <v>40</v>
      </c>
      <c r="AW12" s="59">
        <v>41</v>
      </c>
      <c r="AX12" s="59">
        <v>42</v>
      </c>
      <c r="AY12" s="56"/>
      <c r="AZ12" s="57">
        <v>43</v>
      </c>
      <c r="BA12" s="58">
        <v>44</v>
      </c>
      <c r="BB12" s="59">
        <v>45</v>
      </c>
      <c r="BC12" s="59">
        <v>46</v>
      </c>
      <c r="BD12" s="56"/>
      <c r="BE12" s="57">
        <v>47</v>
      </c>
      <c r="BF12" s="58">
        <v>48</v>
      </c>
      <c r="BG12" s="59">
        <v>49</v>
      </c>
      <c r="BH12" s="59">
        <v>50</v>
      </c>
      <c r="BI12" s="56"/>
      <c r="BJ12" s="57">
        <v>51</v>
      </c>
      <c r="BK12" s="58">
        <v>52</v>
      </c>
      <c r="BL12" s="59">
        <v>53</v>
      </c>
      <c r="BM12" s="59">
        <v>54</v>
      </c>
      <c r="BN12" s="56"/>
      <c r="BO12" s="57">
        <v>55</v>
      </c>
      <c r="BP12" s="58">
        <v>56</v>
      </c>
      <c r="BQ12" s="56">
        <v>57</v>
      </c>
    </row>
    <row r="13" spans="1:69" x14ac:dyDescent="0.35">
      <c r="A13" s="130">
        <v>1</v>
      </c>
      <c r="B13" s="133" t="s">
        <v>41</v>
      </c>
      <c r="C13" s="134" t="s">
        <v>42</v>
      </c>
      <c r="D13" s="138">
        <v>291</v>
      </c>
      <c r="E13" s="139">
        <f>D13*20%</f>
        <v>58.2</v>
      </c>
      <c r="F13" s="140">
        <v>268</v>
      </c>
      <c r="G13" s="62">
        <f>[1]JAN!I117</f>
        <v>16</v>
      </c>
      <c r="H13" s="70">
        <v>18</v>
      </c>
      <c r="I13" s="64">
        <f>G13+H13</f>
        <v>34</v>
      </c>
      <c r="J13" s="65">
        <f>I13/D13*100</f>
        <v>11.683848797250858</v>
      </c>
      <c r="K13" s="66"/>
      <c r="L13" s="62">
        <f>[1]JAN!N117</f>
        <v>11</v>
      </c>
      <c r="M13" s="70">
        <v>12</v>
      </c>
      <c r="N13" s="67">
        <f>L13+M13</f>
        <v>23</v>
      </c>
      <c r="O13" s="65">
        <f>+N13/D13*100</f>
        <v>7.9037800687285218</v>
      </c>
      <c r="P13" s="66"/>
      <c r="Q13" s="62">
        <f>[1]JAN!S117</f>
        <v>11</v>
      </c>
      <c r="R13" s="63">
        <v>8</v>
      </c>
      <c r="S13" s="68">
        <f>Q13+R13</f>
        <v>19</v>
      </c>
      <c r="T13" s="69">
        <f t="shared" ref="T13:T20" si="0">+S13/D13*100</f>
        <v>6.5292096219931279</v>
      </c>
      <c r="U13" s="66"/>
      <c r="V13" s="62">
        <f>[1]JAN!X117</f>
        <v>3</v>
      </c>
      <c r="W13" s="70">
        <v>5</v>
      </c>
      <c r="X13" s="67">
        <f>V13+W13</f>
        <v>8</v>
      </c>
      <c r="Y13" s="65">
        <f>X13/D13*100</f>
        <v>2.7491408934707904</v>
      </c>
      <c r="Z13" s="66"/>
      <c r="AA13" s="62">
        <f>[1]JAN!AC117</f>
        <v>3</v>
      </c>
      <c r="AB13" s="70">
        <v>5</v>
      </c>
      <c r="AC13" s="67">
        <f>AA13+AB13</f>
        <v>8</v>
      </c>
      <c r="AD13" s="65">
        <f>AC13/D13*100</f>
        <v>2.7491408934707904</v>
      </c>
      <c r="AE13" s="66"/>
      <c r="AF13" s="62">
        <f>[1]JAN!AH117</f>
        <v>5</v>
      </c>
      <c r="AG13" s="70">
        <v>6</v>
      </c>
      <c r="AH13" s="67">
        <f>AF13+AG13</f>
        <v>11</v>
      </c>
      <c r="AI13" s="65">
        <f>AH13/E13*100</f>
        <v>18.900343642611684</v>
      </c>
      <c r="AJ13" s="66"/>
      <c r="AK13" s="62">
        <f>[1]JAN!AM117</f>
        <v>11</v>
      </c>
      <c r="AL13" s="70">
        <v>12</v>
      </c>
      <c r="AM13" s="67">
        <f>AK13+AL13</f>
        <v>23</v>
      </c>
      <c r="AN13" s="65">
        <f>AM13/F13*100</f>
        <v>8.5820895522388057</v>
      </c>
      <c r="AO13" s="66"/>
      <c r="AP13" s="62">
        <f>[1]JAN!AR117</f>
        <v>11</v>
      </c>
      <c r="AQ13" s="70">
        <v>12</v>
      </c>
      <c r="AR13" s="67">
        <f>AP13+AQ13</f>
        <v>23</v>
      </c>
      <c r="AS13" s="65">
        <f>AR13/F13*100</f>
        <v>8.5820895522388057</v>
      </c>
      <c r="AT13" s="71"/>
      <c r="AU13" s="72">
        <f>[1]JAN!AW117</f>
        <v>11</v>
      </c>
      <c r="AV13" s="70">
        <v>12</v>
      </c>
      <c r="AW13" s="67">
        <f>AU13+AV13</f>
        <v>23</v>
      </c>
      <c r="AX13" s="65">
        <f>AW13/F13*100</f>
        <v>8.5820895522388057</v>
      </c>
      <c r="AY13" s="66"/>
      <c r="AZ13" s="62">
        <f>[1]JAN!BB117</f>
        <v>11</v>
      </c>
      <c r="BA13" s="70">
        <v>12</v>
      </c>
      <c r="BB13" s="67">
        <f>AZ13+BA13</f>
        <v>23</v>
      </c>
      <c r="BC13" s="65">
        <f>BB13/F13*100</f>
        <v>8.5820895522388057</v>
      </c>
      <c r="BD13" s="66"/>
      <c r="BE13" s="62">
        <f>[1]JAN!BG117</f>
        <v>11</v>
      </c>
      <c r="BF13" s="70">
        <v>12</v>
      </c>
      <c r="BG13" s="67">
        <f>BE13+BF13</f>
        <v>23</v>
      </c>
      <c r="BH13" s="65">
        <f>BG13/F13*100</f>
        <v>8.5820895522388057</v>
      </c>
      <c r="BI13" s="66"/>
      <c r="BJ13" s="62">
        <f>[1]JAN!BL117</f>
        <v>11</v>
      </c>
      <c r="BK13" s="70">
        <v>12</v>
      </c>
      <c r="BL13" s="67">
        <f>BJ13+BK13</f>
        <v>23</v>
      </c>
      <c r="BM13" s="65">
        <f>BL13/F13*100</f>
        <v>8.5820895522388057</v>
      </c>
      <c r="BN13" s="73"/>
      <c r="BO13" s="152">
        <f>[1]JAN!BP117</f>
        <v>12</v>
      </c>
      <c r="BP13" s="153">
        <v>10</v>
      </c>
      <c r="BQ13" s="154">
        <f>BP13+[1]JAN!BQ117</f>
        <v>22</v>
      </c>
    </row>
    <row r="14" spans="1:69" x14ac:dyDescent="0.35">
      <c r="A14" s="131"/>
      <c r="B14" s="135"/>
      <c r="C14" s="136" t="s">
        <v>43</v>
      </c>
      <c r="D14" s="141">
        <v>223</v>
      </c>
      <c r="E14" s="142">
        <f>D14*20%</f>
        <v>44.6</v>
      </c>
      <c r="F14" s="143">
        <v>205</v>
      </c>
      <c r="G14" s="74">
        <f>[1]JAN!I118</f>
        <v>18</v>
      </c>
      <c r="H14" s="129">
        <v>16</v>
      </c>
      <c r="I14" s="75">
        <f>G14+H14</f>
        <v>34</v>
      </c>
      <c r="J14" s="76">
        <f>I14/D14*100</f>
        <v>15.246636771300448</v>
      </c>
      <c r="K14" s="77"/>
      <c r="L14" s="74">
        <f>[1]JAN!N118</f>
        <v>20</v>
      </c>
      <c r="M14" s="83">
        <v>16</v>
      </c>
      <c r="N14" s="79">
        <f>L14+M14</f>
        <v>36</v>
      </c>
      <c r="O14" s="76">
        <f>+N14/D14*100</f>
        <v>16.143497757847534</v>
      </c>
      <c r="P14" s="80"/>
      <c r="Q14" s="74">
        <f>[1]JAN!S118</f>
        <v>14</v>
      </c>
      <c r="R14" s="78">
        <v>15</v>
      </c>
      <c r="S14" s="81">
        <f>Q14+R14</f>
        <v>29</v>
      </c>
      <c r="T14" s="82">
        <f t="shared" si="0"/>
        <v>13.004484304932735</v>
      </c>
      <c r="U14" s="80"/>
      <c r="V14" s="74">
        <f>[1]JAN!X118</f>
        <v>4</v>
      </c>
      <c r="W14" s="83">
        <v>13</v>
      </c>
      <c r="X14" s="79">
        <f>V14+W14</f>
        <v>17</v>
      </c>
      <c r="Y14" s="76">
        <f t="shared" ref="Y14:Y20" si="1">X14/D14*100</f>
        <v>7.623318385650224</v>
      </c>
      <c r="Z14" s="80"/>
      <c r="AA14" s="74">
        <f>[1]JAN!AC118</f>
        <v>9</v>
      </c>
      <c r="AB14" s="83">
        <v>11</v>
      </c>
      <c r="AC14" s="79">
        <f>AA14+AB14</f>
        <v>20</v>
      </c>
      <c r="AD14" s="76">
        <f>AC14/D14*100</f>
        <v>8.9686098654708513</v>
      </c>
      <c r="AE14" s="80"/>
      <c r="AF14" s="74">
        <f>[1]JAN!AH118</f>
        <v>9</v>
      </c>
      <c r="AG14" s="83">
        <v>4</v>
      </c>
      <c r="AH14" s="79">
        <f>AF14+AG14</f>
        <v>13</v>
      </c>
      <c r="AI14" s="76">
        <f>AH14/E14*100</f>
        <v>29.147982062780269</v>
      </c>
      <c r="AJ14" s="80"/>
      <c r="AK14" s="74">
        <f>[1]JAN!AM118</f>
        <v>17</v>
      </c>
      <c r="AL14" s="83">
        <v>6</v>
      </c>
      <c r="AM14" s="79">
        <f>AK14+AL14</f>
        <v>23</v>
      </c>
      <c r="AN14" s="76">
        <f>AM14/F14*100</f>
        <v>11.219512195121952</v>
      </c>
      <c r="AO14" s="80"/>
      <c r="AP14" s="74">
        <f>[1]JAN!AR118</f>
        <v>17</v>
      </c>
      <c r="AQ14" s="83">
        <v>6</v>
      </c>
      <c r="AR14" s="79">
        <f>AP14+AQ14</f>
        <v>23</v>
      </c>
      <c r="AS14" s="76">
        <f>AR14/F14*100</f>
        <v>11.219512195121952</v>
      </c>
      <c r="AT14" s="84"/>
      <c r="AU14" s="85">
        <f>[1]JAN!AW118</f>
        <v>17</v>
      </c>
      <c r="AV14" s="83">
        <v>6</v>
      </c>
      <c r="AW14" s="79">
        <f>AU14+AV14</f>
        <v>23</v>
      </c>
      <c r="AX14" s="76">
        <f>AW14/F14*100</f>
        <v>11.219512195121952</v>
      </c>
      <c r="AY14" s="80"/>
      <c r="AZ14" s="74">
        <f>[1]JAN!BB118</f>
        <v>17</v>
      </c>
      <c r="BA14" s="83">
        <v>6</v>
      </c>
      <c r="BB14" s="79">
        <f>AZ14+BA14</f>
        <v>23</v>
      </c>
      <c r="BC14" s="76">
        <f>BB14/F14*100</f>
        <v>11.219512195121952</v>
      </c>
      <c r="BD14" s="80"/>
      <c r="BE14" s="74">
        <f>[1]JAN!BG118</f>
        <v>17</v>
      </c>
      <c r="BF14" s="83">
        <v>6</v>
      </c>
      <c r="BG14" s="79">
        <f>BE14+BF14</f>
        <v>23</v>
      </c>
      <c r="BH14" s="76">
        <f>BG14/F14*100</f>
        <v>11.219512195121952</v>
      </c>
      <c r="BI14" s="80"/>
      <c r="BJ14" s="74">
        <f>[1]JAN!BL118</f>
        <v>17</v>
      </c>
      <c r="BK14" s="83">
        <v>6</v>
      </c>
      <c r="BL14" s="79">
        <f>BJ14+BK14</f>
        <v>23</v>
      </c>
      <c r="BM14" s="76">
        <f>BL14/F14*100</f>
        <v>11.219512195121952</v>
      </c>
      <c r="BN14" s="86"/>
      <c r="BO14" s="144">
        <f>[1]JAN!BP118</f>
        <v>4</v>
      </c>
      <c r="BP14" s="83">
        <v>5</v>
      </c>
      <c r="BQ14" s="145">
        <f>BP14+[1]JAN!BQ118</f>
        <v>9</v>
      </c>
    </row>
    <row r="15" spans="1:69" x14ac:dyDescent="0.35">
      <c r="A15" s="131"/>
      <c r="B15" s="135"/>
      <c r="C15" s="136" t="s">
        <v>44</v>
      </c>
      <c r="D15" s="141">
        <v>260</v>
      </c>
      <c r="E15" s="142">
        <f>D15*20%</f>
        <v>52</v>
      </c>
      <c r="F15" s="143">
        <v>240</v>
      </c>
      <c r="G15" s="74">
        <f>[1]JAN!I119</f>
        <v>23</v>
      </c>
      <c r="H15" s="83">
        <v>16</v>
      </c>
      <c r="I15" s="75">
        <f>G15+H15</f>
        <v>39</v>
      </c>
      <c r="J15" s="76">
        <f>I15/D15*100</f>
        <v>15</v>
      </c>
      <c r="K15" s="80"/>
      <c r="L15" s="74">
        <f>[1]JAN!N119</f>
        <v>37</v>
      </c>
      <c r="M15" s="83">
        <v>20</v>
      </c>
      <c r="N15" s="79">
        <f>L15+M15</f>
        <v>57</v>
      </c>
      <c r="O15" s="76">
        <f>+N15/D15*100</f>
        <v>21.923076923076923</v>
      </c>
      <c r="P15" s="80"/>
      <c r="Q15" s="74">
        <f>[1]JAN!S119</f>
        <v>20</v>
      </c>
      <c r="R15" s="78">
        <v>15</v>
      </c>
      <c r="S15" s="81">
        <f>Q15+R15</f>
        <v>35</v>
      </c>
      <c r="T15" s="82">
        <f t="shared" si="0"/>
        <v>13.461538461538462</v>
      </c>
      <c r="U15" s="80"/>
      <c r="V15" s="74">
        <f>[1]JAN!X119</f>
        <v>8</v>
      </c>
      <c r="W15" s="83">
        <v>2</v>
      </c>
      <c r="X15" s="79">
        <f>V15+W15</f>
        <v>10</v>
      </c>
      <c r="Y15" s="76">
        <f t="shared" si="1"/>
        <v>3.8461538461538463</v>
      </c>
      <c r="Z15" s="80"/>
      <c r="AA15" s="74">
        <f>[1]JAN!AC119</f>
        <v>10</v>
      </c>
      <c r="AB15" s="83">
        <v>4</v>
      </c>
      <c r="AC15" s="79">
        <f>AA15+AB15</f>
        <v>14</v>
      </c>
      <c r="AD15" s="76">
        <f>AC15/D15*100</f>
        <v>5.384615384615385</v>
      </c>
      <c r="AE15" s="80"/>
      <c r="AF15" s="74">
        <f>[1]JAN!AH119</f>
        <v>9</v>
      </c>
      <c r="AG15" s="83">
        <v>6</v>
      </c>
      <c r="AH15" s="79">
        <f>AF15+AG15</f>
        <v>15</v>
      </c>
      <c r="AI15" s="76">
        <f>AH15/E15*100</f>
        <v>28.846153846153843</v>
      </c>
      <c r="AJ15" s="80"/>
      <c r="AK15" s="74">
        <f>[1]JAN!AM119</f>
        <v>25</v>
      </c>
      <c r="AL15" s="83">
        <v>23</v>
      </c>
      <c r="AM15" s="79">
        <f>AK15+AL15</f>
        <v>48</v>
      </c>
      <c r="AN15" s="76">
        <f>AM15/F15*100</f>
        <v>20</v>
      </c>
      <c r="AO15" s="80"/>
      <c r="AP15" s="74">
        <f>[1]JAN!AR119</f>
        <v>25</v>
      </c>
      <c r="AQ15" s="83">
        <v>23</v>
      </c>
      <c r="AR15" s="79">
        <f>AP15+AQ15</f>
        <v>48</v>
      </c>
      <c r="AS15" s="76">
        <f>AR15/F15*100</f>
        <v>20</v>
      </c>
      <c r="AT15" s="84"/>
      <c r="AU15" s="85">
        <f>[1]JAN!AW119</f>
        <v>25</v>
      </c>
      <c r="AV15" s="83">
        <v>23</v>
      </c>
      <c r="AW15" s="79">
        <f>AU15+AV15</f>
        <v>48</v>
      </c>
      <c r="AX15" s="76">
        <f>AW15/F15*100</f>
        <v>20</v>
      </c>
      <c r="AY15" s="80"/>
      <c r="AZ15" s="74">
        <f>[1]JAN!BB119</f>
        <v>25</v>
      </c>
      <c r="BA15" s="83">
        <v>23</v>
      </c>
      <c r="BB15" s="79">
        <f>AZ15+BA15</f>
        <v>48</v>
      </c>
      <c r="BC15" s="76">
        <f>BB15/F15*100</f>
        <v>20</v>
      </c>
      <c r="BD15" s="80"/>
      <c r="BE15" s="74">
        <f>[1]JAN!BG119</f>
        <v>25</v>
      </c>
      <c r="BF15" s="83">
        <v>23</v>
      </c>
      <c r="BG15" s="79">
        <f>BE15+BF15</f>
        <v>48</v>
      </c>
      <c r="BH15" s="76">
        <f>BG15/F15*100</f>
        <v>20</v>
      </c>
      <c r="BI15" s="80"/>
      <c r="BJ15" s="74">
        <f>[1]JAN!BL119</f>
        <v>23</v>
      </c>
      <c r="BK15" s="83">
        <v>23</v>
      </c>
      <c r="BL15" s="79">
        <f>BJ15+BK15</f>
        <v>46</v>
      </c>
      <c r="BM15" s="76">
        <f>BL15/F15*100</f>
        <v>19.166666666666668</v>
      </c>
      <c r="BN15" s="86"/>
      <c r="BO15" s="144">
        <f>[1]JAN!BP119</f>
        <v>20</v>
      </c>
      <c r="BP15" s="83">
        <v>15</v>
      </c>
      <c r="BQ15" s="145">
        <f>BP15+[1]JAN!BQ119</f>
        <v>35</v>
      </c>
    </row>
    <row r="16" spans="1:69" x14ac:dyDescent="0.35">
      <c r="A16" s="131"/>
      <c r="B16" s="135"/>
      <c r="C16" s="136" t="s">
        <v>45</v>
      </c>
      <c r="D16" s="141">
        <v>244</v>
      </c>
      <c r="E16" s="142">
        <f>D16*20%</f>
        <v>48.800000000000004</v>
      </c>
      <c r="F16" s="143">
        <v>225</v>
      </c>
      <c r="G16" s="74">
        <f>[1]JAN!I120</f>
        <v>20</v>
      </c>
      <c r="H16" s="83">
        <v>17</v>
      </c>
      <c r="I16" s="75">
        <f>G16+H16</f>
        <v>37</v>
      </c>
      <c r="J16" s="76">
        <f>I16/D16*100</f>
        <v>15.163934426229508</v>
      </c>
      <c r="K16" s="80"/>
      <c r="L16" s="74">
        <f>[1]JAN!N120</f>
        <v>24</v>
      </c>
      <c r="M16" s="83">
        <v>17</v>
      </c>
      <c r="N16" s="79">
        <f>L16+M16</f>
        <v>41</v>
      </c>
      <c r="O16" s="76">
        <f>+N16/D16*100</f>
        <v>16.803278688524589</v>
      </c>
      <c r="P16" s="80"/>
      <c r="Q16" s="74">
        <f>[1]JAN!S120</f>
        <v>15</v>
      </c>
      <c r="R16" s="78">
        <v>19</v>
      </c>
      <c r="S16" s="81">
        <f>Q16+R16</f>
        <v>34</v>
      </c>
      <c r="T16" s="82">
        <f t="shared" si="0"/>
        <v>13.934426229508196</v>
      </c>
      <c r="U16" s="80"/>
      <c r="V16" s="74">
        <f>[1]JAN!X120</f>
        <v>0</v>
      </c>
      <c r="W16" s="83">
        <v>1</v>
      </c>
      <c r="X16" s="79">
        <f>V16+W16</f>
        <v>1</v>
      </c>
      <c r="Y16" s="76">
        <f t="shared" si="1"/>
        <v>0.4098360655737705</v>
      </c>
      <c r="Z16" s="80"/>
      <c r="AA16" s="74">
        <f>[1]JAN!AC120</f>
        <v>6</v>
      </c>
      <c r="AB16" s="83">
        <v>5</v>
      </c>
      <c r="AC16" s="79">
        <f>AA16+AB16</f>
        <v>11</v>
      </c>
      <c r="AD16" s="76">
        <f>AC16/D16*100</f>
        <v>4.5081967213114753</v>
      </c>
      <c r="AE16" s="80"/>
      <c r="AF16" s="74">
        <f>[1]JAN!AH120</f>
        <v>11</v>
      </c>
      <c r="AG16" s="83">
        <v>4</v>
      </c>
      <c r="AH16" s="79">
        <f>AF16+AG16</f>
        <v>15</v>
      </c>
      <c r="AI16" s="76">
        <f>AH16/E16*100</f>
        <v>30.737704918032783</v>
      </c>
      <c r="AJ16" s="80"/>
      <c r="AK16" s="74">
        <f>[1]JAN!AM120</f>
        <v>24</v>
      </c>
      <c r="AL16" s="83">
        <v>17</v>
      </c>
      <c r="AM16" s="79">
        <f>AK16+AL16</f>
        <v>41</v>
      </c>
      <c r="AN16" s="76">
        <f>AM16/F16*100</f>
        <v>18.222222222222221</v>
      </c>
      <c r="AO16" s="80"/>
      <c r="AP16" s="74">
        <f>[1]JAN!AR120</f>
        <v>24</v>
      </c>
      <c r="AQ16" s="83">
        <v>17</v>
      </c>
      <c r="AR16" s="79">
        <f>AP16+AQ16</f>
        <v>41</v>
      </c>
      <c r="AS16" s="76">
        <f>AR16/F16*100</f>
        <v>18.222222222222221</v>
      </c>
      <c r="AT16" s="84"/>
      <c r="AU16" s="85">
        <f>[1]JAN!AW120</f>
        <v>24</v>
      </c>
      <c r="AV16" s="83">
        <v>17</v>
      </c>
      <c r="AW16" s="79">
        <f>AU16+AV16</f>
        <v>41</v>
      </c>
      <c r="AX16" s="76">
        <f>AW16/F16*100</f>
        <v>18.222222222222221</v>
      </c>
      <c r="AY16" s="80"/>
      <c r="AZ16" s="74">
        <f>[1]JAN!BB120</f>
        <v>24</v>
      </c>
      <c r="BA16" s="83">
        <v>17</v>
      </c>
      <c r="BB16" s="79">
        <f>AZ16+BA16</f>
        <v>41</v>
      </c>
      <c r="BC16" s="76">
        <f>BB16/F16*100</f>
        <v>18.222222222222221</v>
      </c>
      <c r="BD16" s="80"/>
      <c r="BE16" s="74">
        <f>[1]JAN!BG120</f>
        <v>24</v>
      </c>
      <c r="BF16" s="83">
        <v>17</v>
      </c>
      <c r="BG16" s="79">
        <f>BE16+BF16</f>
        <v>41</v>
      </c>
      <c r="BH16" s="76">
        <f>BG16/F16*100</f>
        <v>18.222222222222221</v>
      </c>
      <c r="BI16" s="80"/>
      <c r="BJ16" s="74">
        <f>[1]JAN!BL120</f>
        <v>24</v>
      </c>
      <c r="BK16" s="83">
        <v>17</v>
      </c>
      <c r="BL16" s="79">
        <f>BJ16+BK16</f>
        <v>41</v>
      </c>
      <c r="BM16" s="76">
        <f>BL16/F16*100</f>
        <v>18.222222222222221</v>
      </c>
      <c r="BN16" s="86"/>
      <c r="BO16" s="144">
        <f>[1]JAN!BP120</f>
        <v>15</v>
      </c>
      <c r="BP16" s="83">
        <v>19</v>
      </c>
      <c r="BQ16" s="145">
        <f>BP16+[1]JAN!BQ120</f>
        <v>34</v>
      </c>
    </row>
    <row r="17" spans="1:69" x14ac:dyDescent="0.35">
      <c r="A17" s="131"/>
      <c r="B17" s="135"/>
      <c r="C17" s="87" t="s">
        <v>35</v>
      </c>
      <c r="D17" s="88">
        <f t="shared" ref="D17:I17" si="2">SUM(D13:D16)</f>
        <v>1018</v>
      </c>
      <c r="E17" s="89">
        <f t="shared" si="2"/>
        <v>203.60000000000002</v>
      </c>
      <c r="F17" s="90">
        <f t="shared" si="2"/>
        <v>938</v>
      </c>
      <c r="G17" s="91">
        <f t="shared" si="2"/>
        <v>77</v>
      </c>
      <c r="H17" s="92">
        <f>SUM(H13:H16)</f>
        <v>67</v>
      </c>
      <c r="I17" s="93">
        <f t="shared" si="2"/>
        <v>144</v>
      </c>
      <c r="J17" s="93">
        <f>I17/D17*100</f>
        <v>14.145383104125736</v>
      </c>
      <c r="K17" s="94"/>
      <c r="L17" s="91">
        <f>SUM(L13:L16)</f>
        <v>92</v>
      </c>
      <c r="M17" s="92">
        <f>SUM(M13:M16)</f>
        <v>65</v>
      </c>
      <c r="N17" s="93">
        <f>SUM(N13:N16)</f>
        <v>157</v>
      </c>
      <c r="O17" s="93">
        <f>+N17/D17*100</f>
        <v>15.422396856581532</v>
      </c>
      <c r="P17" s="94"/>
      <c r="Q17" s="91">
        <f>SUM(Q13:Q16)</f>
        <v>60</v>
      </c>
      <c r="R17" s="92">
        <f>SUM(R13:R16)</f>
        <v>57</v>
      </c>
      <c r="S17" s="93">
        <f>SUM(S13:S16)</f>
        <v>117</v>
      </c>
      <c r="T17" s="93">
        <f t="shared" si="0"/>
        <v>11.493123772102161</v>
      </c>
      <c r="U17" s="94"/>
      <c r="V17" s="91">
        <f>SUM(V13:V16)</f>
        <v>15</v>
      </c>
      <c r="W17" s="92">
        <f>SUM(W13:W16)</f>
        <v>21</v>
      </c>
      <c r="X17" s="93">
        <f>SUM(X13:X16)</f>
        <v>36</v>
      </c>
      <c r="Y17" s="93">
        <f t="shared" si="1"/>
        <v>3.5363457760314341</v>
      </c>
      <c r="Z17" s="94"/>
      <c r="AA17" s="91">
        <f>SUM(AA13:AA16)</f>
        <v>28</v>
      </c>
      <c r="AB17" s="92">
        <f>SUM(AB13:AB16)</f>
        <v>25</v>
      </c>
      <c r="AC17" s="93">
        <f>SUM(AC13:AC16)</f>
        <v>53</v>
      </c>
      <c r="AD17" s="93">
        <f>AC17/D17*100</f>
        <v>5.2062868369351669</v>
      </c>
      <c r="AE17" s="94"/>
      <c r="AF17" s="91">
        <f>SUM(AF13:AF16)</f>
        <v>34</v>
      </c>
      <c r="AG17" s="92">
        <f>SUM(AG13:AG16)</f>
        <v>20</v>
      </c>
      <c r="AH17" s="93">
        <f>SUM(AH13:AH16)</f>
        <v>54</v>
      </c>
      <c r="AI17" s="93">
        <f>AH17/E17*100</f>
        <v>26.522593320235753</v>
      </c>
      <c r="AJ17" s="94"/>
      <c r="AK17" s="91">
        <f>SUM(AK13:AK16)</f>
        <v>77</v>
      </c>
      <c r="AL17" s="92">
        <f>SUM(AL13:AL16)</f>
        <v>58</v>
      </c>
      <c r="AM17" s="93">
        <f>SUM(AM13:AM16)</f>
        <v>135</v>
      </c>
      <c r="AN17" s="93">
        <f>AM17/F17*100</f>
        <v>14.392324093816629</v>
      </c>
      <c r="AO17" s="94"/>
      <c r="AP17" s="91">
        <f>SUM(AP13:AP16)</f>
        <v>77</v>
      </c>
      <c r="AQ17" s="92">
        <f>SUM(AQ13:AQ16)</f>
        <v>58</v>
      </c>
      <c r="AR17" s="93">
        <f>SUM(AR13:AR16)</f>
        <v>135</v>
      </c>
      <c r="AS17" s="93">
        <f>AR17/F17*100</f>
        <v>14.392324093816629</v>
      </c>
      <c r="AT17" s="95"/>
      <c r="AU17" s="96">
        <f>SUM(AU13:AU16)</f>
        <v>77</v>
      </c>
      <c r="AV17" s="92">
        <f>SUM(AV13:AV16)</f>
        <v>58</v>
      </c>
      <c r="AW17" s="93">
        <f>SUM(AW13:AW16)</f>
        <v>135</v>
      </c>
      <c r="AX17" s="93">
        <f>AW17/F17*100</f>
        <v>14.392324093816629</v>
      </c>
      <c r="AY17" s="94"/>
      <c r="AZ17" s="91">
        <f>SUM(AZ13:AZ16)</f>
        <v>77</v>
      </c>
      <c r="BA17" s="92">
        <f>SUM(BA13:BA16)</f>
        <v>58</v>
      </c>
      <c r="BB17" s="93">
        <f>SUM(BB13:BB16)</f>
        <v>135</v>
      </c>
      <c r="BC17" s="93">
        <f>BB17/F17*100</f>
        <v>14.392324093816629</v>
      </c>
      <c r="BD17" s="94"/>
      <c r="BE17" s="91">
        <f>SUM(BE13:BE16)</f>
        <v>77</v>
      </c>
      <c r="BF17" s="92">
        <f>SUM(BF13:BF16)</f>
        <v>58</v>
      </c>
      <c r="BG17" s="93">
        <f>SUM(BG13:BG16)</f>
        <v>135</v>
      </c>
      <c r="BH17" s="93">
        <f>BG17/F17*100</f>
        <v>14.392324093816629</v>
      </c>
      <c r="BI17" s="94"/>
      <c r="BJ17" s="91">
        <f>SUM(BJ13:BJ16)</f>
        <v>75</v>
      </c>
      <c r="BK17" s="92">
        <f>SUM(BK13:BK16)</f>
        <v>58</v>
      </c>
      <c r="BL17" s="93">
        <f>SUM(BL13:BL16)</f>
        <v>133</v>
      </c>
      <c r="BM17" s="93">
        <f>BL17/F17*100</f>
        <v>14.17910447761194</v>
      </c>
      <c r="BN17" s="94"/>
      <c r="BO17" s="146">
        <f>SUM(BO13:BO16)</f>
        <v>51</v>
      </c>
      <c r="BP17" s="92">
        <f>SUM(BP13:BP16)</f>
        <v>49</v>
      </c>
      <c r="BQ17" s="147">
        <f>BP17+[1]JAN!BQ121</f>
        <v>100</v>
      </c>
    </row>
    <row r="18" spans="1:69" x14ac:dyDescent="0.35">
      <c r="A18" s="131"/>
      <c r="B18" s="135"/>
      <c r="C18" s="97" t="s">
        <v>36</v>
      </c>
      <c r="D18" s="98"/>
      <c r="E18" s="99"/>
      <c r="F18" s="100"/>
      <c r="G18" s="101"/>
      <c r="H18" s="78"/>
      <c r="I18" s="81">
        <f>G18+H18</f>
        <v>0</v>
      </c>
      <c r="J18" s="102"/>
      <c r="K18" s="103"/>
      <c r="L18" s="104"/>
      <c r="M18" s="78"/>
      <c r="N18" s="81"/>
      <c r="O18" s="102"/>
      <c r="P18" s="103"/>
      <c r="Q18" s="104"/>
      <c r="R18" s="78"/>
      <c r="S18" s="81"/>
      <c r="T18" s="82"/>
      <c r="U18" s="103"/>
      <c r="V18" s="105"/>
      <c r="W18" s="78"/>
      <c r="X18" s="106"/>
      <c r="Y18" s="102"/>
      <c r="Z18" s="103"/>
      <c r="AA18" s="101"/>
      <c r="AB18" s="78"/>
      <c r="AC18" s="81"/>
      <c r="AD18" s="102"/>
      <c r="AE18" s="103"/>
      <c r="AF18" s="101"/>
      <c r="AG18" s="78"/>
      <c r="AH18" s="81"/>
      <c r="AI18" s="102"/>
      <c r="AJ18" s="103"/>
      <c r="AK18" s="101"/>
      <c r="AL18" s="78"/>
      <c r="AM18" s="81"/>
      <c r="AN18" s="102"/>
      <c r="AO18" s="103"/>
      <c r="AP18" s="101"/>
      <c r="AQ18" s="78"/>
      <c r="AR18" s="81"/>
      <c r="AS18" s="102"/>
      <c r="AT18" s="107"/>
      <c r="AU18" s="108"/>
      <c r="AV18" s="78"/>
      <c r="AW18" s="81"/>
      <c r="AX18" s="102"/>
      <c r="AY18" s="103"/>
      <c r="AZ18" s="101"/>
      <c r="BA18" s="78"/>
      <c r="BB18" s="81"/>
      <c r="BC18" s="102"/>
      <c r="BD18" s="103"/>
      <c r="BE18" s="101"/>
      <c r="BF18" s="78"/>
      <c r="BG18" s="81"/>
      <c r="BH18" s="102"/>
      <c r="BI18" s="103"/>
      <c r="BJ18" s="101"/>
      <c r="BK18" s="78"/>
      <c r="BL18" s="81"/>
      <c r="BM18" s="102"/>
      <c r="BN18" s="103"/>
      <c r="BO18" s="148"/>
      <c r="BP18" s="78"/>
      <c r="BQ18" s="145">
        <f>BP18+[1]JAN!BQ122</f>
        <v>0</v>
      </c>
    </row>
    <row r="19" spans="1:69" x14ac:dyDescent="0.35">
      <c r="A19" s="131"/>
      <c r="B19" s="135"/>
      <c r="C19" s="109" t="s">
        <v>37</v>
      </c>
      <c r="D19" s="98"/>
      <c r="E19" s="99"/>
      <c r="F19" s="100"/>
      <c r="G19" s="101"/>
      <c r="H19" s="78"/>
      <c r="I19" s="81">
        <f>G19+H19</f>
        <v>0</v>
      </c>
      <c r="J19" s="102"/>
      <c r="K19" s="103"/>
      <c r="L19" s="104"/>
      <c r="M19" s="78"/>
      <c r="N19" s="81"/>
      <c r="O19" s="102"/>
      <c r="P19" s="103"/>
      <c r="Q19" s="104"/>
      <c r="R19" s="78"/>
      <c r="S19" s="81"/>
      <c r="T19" s="82"/>
      <c r="U19" s="103"/>
      <c r="V19" s="105"/>
      <c r="W19" s="78"/>
      <c r="X19" s="106"/>
      <c r="Y19" s="102"/>
      <c r="Z19" s="103"/>
      <c r="AA19" s="101"/>
      <c r="AB19" s="78"/>
      <c r="AC19" s="81"/>
      <c r="AD19" s="102"/>
      <c r="AE19" s="103"/>
      <c r="AF19" s="101"/>
      <c r="AG19" s="78"/>
      <c r="AH19" s="81"/>
      <c r="AI19" s="102"/>
      <c r="AJ19" s="103"/>
      <c r="AK19" s="101"/>
      <c r="AL19" s="78"/>
      <c r="AM19" s="81"/>
      <c r="AN19" s="102"/>
      <c r="AO19" s="103"/>
      <c r="AP19" s="101"/>
      <c r="AQ19" s="78"/>
      <c r="AR19" s="81"/>
      <c r="AS19" s="102"/>
      <c r="AT19" s="107"/>
      <c r="AU19" s="108"/>
      <c r="AV19" s="78"/>
      <c r="AW19" s="81"/>
      <c r="AX19" s="102"/>
      <c r="AY19" s="103"/>
      <c r="AZ19" s="101"/>
      <c r="BA19" s="78"/>
      <c r="BB19" s="81"/>
      <c r="BC19" s="102"/>
      <c r="BD19" s="103"/>
      <c r="BE19" s="101"/>
      <c r="BF19" s="78"/>
      <c r="BG19" s="81"/>
      <c r="BH19" s="102"/>
      <c r="BI19" s="103"/>
      <c r="BJ19" s="101"/>
      <c r="BK19" s="78"/>
      <c r="BL19" s="81"/>
      <c r="BM19" s="102"/>
      <c r="BN19" s="103"/>
      <c r="BO19" s="148"/>
      <c r="BP19" s="78"/>
      <c r="BQ19" s="145">
        <f>BP19+[1]JAN!BQ123</f>
        <v>0</v>
      </c>
    </row>
    <row r="20" spans="1:69" x14ac:dyDescent="0.35">
      <c r="A20" s="131"/>
      <c r="B20" s="135"/>
      <c r="C20" s="87" t="s">
        <v>38</v>
      </c>
      <c r="D20" s="110">
        <f>SUM(D17:D19)</f>
        <v>1018</v>
      </c>
      <c r="E20" s="111">
        <f>SUM(E17:E19)</f>
        <v>203.60000000000002</v>
      </c>
      <c r="F20" s="112">
        <f>SUM(F17:F19)</f>
        <v>938</v>
      </c>
      <c r="G20" s="113">
        <f>SUM(G17:G19)</f>
        <v>77</v>
      </c>
      <c r="H20" s="92">
        <f>SUM(H17:H19)</f>
        <v>67</v>
      </c>
      <c r="I20" s="93">
        <f>I17+I18+I19</f>
        <v>144</v>
      </c>
      <c r="J20" s="93">
        <f>I20/D20*100</f>
        <v>14.145383104125736</v>
      </c>
      <c r="K20" s="94"/>
      <c r="L20" s="113">
        <f>SUM(L17:L19)</f>
        <v>92</v>
      </c>
      <c r="M20" s="92">
        <f>SUM(M17:M19)</f>
        <v>65</v>
      </c>
      <c r="N20" s="93">
        <f>N17+N18+N19</f>
        <v>157</v>
      </c>
      <c r="O20" s="93">
        <f>+N20/D20*100</f>
        <v>15.422396856581532</v>
      </c>
      <c r="P20" s="94"/>
      <c r="Q20" s="113">
        <f>SUM(Q17:Q19)</f>
        <v>60</v>
      </c>
      <c r="R20" s="92">
        <f>SUM(R17:R19)</f>
        <v>57</v>
      </c>
      <c r="S20" s="93">
        <f>SUM(S17:S19)</f>
        <v>117</v>
      </c>
      <c r="T20" s="93">
        <f t="shared" si="0"/>
        <v>11.493123772102161</v>
      </c>
      <c r="U20" s="94"/>
      <c r="V20" s="113">
        <f>SUM(V17:V19)</f>
        <v>15</v>
      </c>
      <c r="W20" s="92">
        <f>SUM(W17:W19)</f>
        <v>21</v>
      </c>
      <c r="X20" s="93">
        <f>X17+X18+X19</f>
        <v>36</v>
      </c>
      <c r="Y20" s="93">
        <f t="shared" si="1"/>
        <v>3.5363457760314341</v>
      </c>
      <c r="Z20" s="94"/>
      <c r="AA20" s="113">
        <f>SUM(AA17:AA19)</f>
        <v>28</v>
      </c>
      <c r="AB20" s="92">
        <f>SUM(AB17:AB19)</f>
        <v>25</v>
      </c>
      <c r="AC20" s="93">
        <f>AC17+AC18+AC19</f>
        <v>53</v>
      </c>
      <c r="AD20" s="93">
        <f>AC20/D20*100</f>
        <v>5.2062868369351669</v>
      </c>
      <c r="AE20" s="94"/>
      <c r="AF20" s="113">
        <f>SUM(AF17:AF19)</f>
        <v>34</v>
      </c>
      <c r="AG20" s="92">
        <f>SUM(AG17:AG19)</f>
        <v>20</v>
      </c>
      <c r="AH20" s="93">
        <f>AH17+AH18+AH19</f>
        <v>54</v>
      </c>
      <c r="AI20" s="93">
        <f>AH20/E20*100</f>
        <v>26.522593320235753</v>
      </c>
      <c r="AJ20" s="94"/>
      <c r="AK20" s="113">
        <f>SUM(AK17:AK19)</f>
        <v>77</v>
      </c>
      <c r="AL20" s="92">
        <f>SUM(AL17:AL19)</f>
        <v>58</v>
      </c>
      <c r="AM20" s="93">
        <f>AM17+AM18+AM19</f>
        <v>135</v>
      </c>
      <c r="AN20" s="93">
        <f>AM20/F20*100</f>
        <v>14.392324093816629</v>
      </c>
      <c r="AO20" s="94"/>
      <c r="AP20" s="113">
        <f>SUM(AP17:AP19)</f>
        <v>77</v>
      </c>
      <c r="AQ20" s="92">
        <f>SUM(AQ17:AQ19)</f>
        <v>58</v>
      </c>
      <c r="AR20" s="93">
        <f>AR17+AR18+AR19</f>
        <v>135</v>
      </c>
      <c r="AS20" s="93">
        <f>AR20/F20*100</f>
        <v>14.392324093816629</v>
      </c>
      <c r="AT20" s="95"/>
      <c r="AU20" s="114">
        <f>SUM(AU17:AU19)</f>
        <v>77</v>
      </c>
      <c r="AV20" s="92">
        <f>SUM(AV17:AV19)</f>
        <v>58</v>
      </c>
      <c r="AW20" s="93">
        <f>AW17+AW18+AW19</f>
        <v>135</v>
      </c>
      <c r="AX20" s="93">
        <f>AW20/F17*100</f>
        <v>14.392324093816629</v>
      </c>
      <c r="AY20" s="94"/>
      <c r="AZ20" s="113">
        <f>SUM(AZ17:AZ19)</f>
        <v>77</v>
      </c>
      <c r="BA20" s="92">
        <f>SUM(BA17:BA19)</f>
        <v>58</v>
      </c>
      <c r="BB20" s="93">
        <f>BB17+BB18+BB19</f>
        <v>135</v>
      </c>
      <c r="BC20" s="93">
        <f>BB20/F17*100</f>
        <v>14.392324093816629</v>
      </c>
      <c r="BD20" s="94"/>
      <c r="BE20" s="113">
        <f>SUM(BE17:BE19)</f>
        <v>77</v>
      </c>
      <c r="BF20" s="92">
        <f>SUM(BF17:BF19)</f>
        <v>58</v>
      </c>
      <c r="BG20" s="93">
        <f>BG17+BG18+BG19</f>
        <v>135</v>
      </c>
      <c r="BH20" s="93">
        <f>BG20/F17*100</f>
        <v>14.392324093816629</v>
      </c>
      <c r="BI20" s="94"/>
      <c r="BJ20" s="113">
        <f>SUM(BJ17:BJ19)</f>
        <v>75</v>
      </c>
      <c r="BK20" s="92">
        <f>SUM(BK17:BK19)</f>
        <v>58</v>
      </c>
      <c r="BL20" s="93">
        <f>BL17+BL18+BL19</f>
        <v>133</v>
      </c>
      <c r="BM20" s="93">
        <f>BL20/F20*100</f>
        <v>14.17910447761194</v>
      </c>
      <c r="BN20" s="94"/>
      <c r="BO20" s="149">
        <f>SUM(BO17:BO19)</f>
        <v>51</v>
      </c>
      <c r="BP20" s="92">
        <f>SUM(BP17:BP19)</f>
        <v>49</v>
      </c>
      <c r="BQ20" s="147">
        <f>BP20+[1]JAN!BQ124</f>
        <v>100</v>
      </c>
    </row>
    <row r="21" spans="1:69" x14ac:dyDescent="0.35">
      <c r="A21" s="131"/>
      <c r="B21" s="135"/>
      <c r="C21" s="115" t="s">
        <v>39</v>
      </c>
      <c r="D21" s="98"/>
      <c r="E21" s="99"/>
      <c r="F21" s="100"/>
      <c r="G21" s="101"/>
      <c r="H21" s="78"/>
      <c r="I21" s="81"/>
      <c r="J21" s="102"/>
      <c r="K21" s="103"/>
      <c r="L21" s="104"/>
      <c r="M21" s="78"/>
      <c r="N21" s="81"/>
      <c r="O21" s="102"/>
      <c r="P21" s="103"/>
      <c r="Q21" s="104"/>
      <c r="R21" s="78"/>
      <c r="S21" s="81"/>
      <c r="T21" s="82"/>
      <c r="U21" s="103"/>
      <c r="V21" s="105"/>
      <c r="W21" s="78"/>
      <c r="X21" s="81"/>
      <c r="Y21" s="102"/>
      <c r="Z21" s="103"/>
      <c r="AA21" s="101"/>
      <c r="AB21" s="78"/>
      <c r="AC21" s="81"/>
      <c r="AD21" s="102"/>
      <c r="AE21" s="103"/>
      <c r="AF21" s="101"/>
      <c r="AG21" s="78"/>
      <c r="AH21" s="81"/>
      <c r="AI21" s="102"/>
      <c r="AJ21" s="103"/>
      <c r="AK21" s="101"/>
      <c r="AL21" s="78"/>
      <c r="AM21" s="81"/>
      <c r="AN21" s="102"/>
      <c r="AO21" s="103"/>
      <c r="AP21" s="101"/>
      <c r="AQ21" s="78"/>
      <c r="AR21" s="81"/>
      <c r="AS21" s="102"/>
      <c r="AT21" s="107"/>
      <c r="AU21" s="108"/>
      <c r="AV21" s="78"/>
      <c r="AW21" s="81"/>
      <c r="AX21" s="102"/>
      <c r="AY21" s="103"/>
      <c r="AZ21" s="101"/>
      <c r="BA21" s="78"/>
      <c r="BB21" s="81"/>
      <c r="BC21" s="102"/>
      <c r="BD21" s="103"/>
      <c r="BE21" s="101"/>
      <c r="BF21" s="78"/>
      <c r="BG21" s="81"/>
      <c r="BH21" s="102"/>
      <c r="BI21" s="103"/>
      <c r="BJ21" s="101"/>
      <c r="BK21" s="78"/>
      <c r="BL21" s="81"/>
      <c r="BM21" s="102"/>
      <c r="BN21" s="103"/>
      <c r="BO21" s="148"/>
      <c r="BP21" s="78"/>
      <c r="BQ21" s="145">
        <f>BP21+[1]JAN!BQ125</f>
        <v>0</v>
      </c>
    </row>
    <row r="22" spans="1:69" ht="15" thickBot="1" x14ac:dyDescent="0.4">
      <c r="A22" s="132"/>
      <c r="B22" s="137"/>
      <c r="C22" s="116" t="s">
        <v>40</v>
      </c>
      <c r="D22" s="117"/>
      <c r="E22" s="118"/>
      <c r="F22" s="119"/>
      <c r="G22" s="120"/>
      <c r="H22" s="121"/>
      <c r="I22" s="122"/>
      <c r="J22" s="123"/>
      <c r="K22" s="124"/>
      <c r="L22" s="125"/>
      <c r="M22" s="121"/>
      <c r="N22" s="122"/>
      <c r="O22" s="123"/>
      <c r="P22" s="124"/>
      <c r="Q22" s="125"/>
      <c r="R22" s="121"/>
      <c r="S22" s="122"/>
      <c r="T22" s="126"/>
      <c r="U22" s="124"/>
      <c r="V22" s="120"/>
      <c r="W22" s="121"/>
      <c r="X22" s="122"/>
      <c r="Y22" s="123"/>
      <c r="Z22" s="124"/>
      <c r="AA22" s="120"/>
      <c r="AB22" s="121"/>
      <c r="AC22" s="122"/>
      <c r="AD22" s="123"/>
      <c r="AE22" s="124"/>
      <c r="AF22" s="120"/>
      <c r="AG22" s="121"/>
      <c r="AH22" s="122"/>
      <c r="AI22" s="123"/>
      <c r="AJ22" s="124"/>
      <c r="AK22" s="120"/>
      <c r="AL22" s="121"/>
      <c r="AM22" s="122"/>
      <c r="AN22" s="123"/>
      <c r="AO22" s="124"/>
      <c r="AP22" s="120"/>
      <c r="AQ22" s="121"/>
      <c r="AR22" s="122"/>
      <c r="AS22" s="123"/>
      <c r="AT22" s="127"/>
      <c r="AU22" s="128"/>
      <c r="AV22" s="121"/>
      <c r="AW22" s="122"/>
      <c r="AX22" s="123"/>
      <c r="AY22" s="124"/>
      <c r="AZ22" s="120"/>
      <c r="BA22" s="121"/>
      <c r="BB22" s="122"/>
      <c r="BC22" s="123"/>
      <c r="BD22" s="124"/>
      <c r="BE22" s="120"/>
      <c r="BF22" s="121"/>
      <c r="BG22" s="122"/>
      <c r="BH22" s="123"/>
      <c r="BI22" s="124"/>
      <c r="BJ22" s="120"/>
      <c r="BK22" s="121"/>
      <c r="BL22" s="122"/>
      <c r="BM22" s="123"/>
      <c r="BN22" s="124"/>
      <c r="BO22" s="150"/>
      <c r="BP22" s="121"/>
      <c r="BQ22" s="151">
        <f>BP22+[1]JAN!BQ126</f>
        <v>0</v>
      </c>
    </row>
    <row r="51" spans="44:60" x14ac:dyDescent="0.35">
      <c r="AR51" s="155" t="s">
        <v>46</v>
      </c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44:60" x14ac:dyDescent="0.35">
      <c r="AR52" s="156" t="s">
        <v>47</v>
      </c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44:60" x14ac:dyDescent="0.35"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</row>
    <row r="54" spans="44:60" x14ac:dyDescent="0.35">
      <c r="AR54" s="158" t="s">
        <v>48</v>
      </c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</row>
    <row r="55" spans="44:60" x14ac:dyDescent="0.35">
      <c r="AR55" s="156" t="s">
        <v>49</v>
      </c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</sheetData>
  <mergeCells count="88">
    <mergeCell ref="AR54:BH54"/>
    <mergeCell ref="AR55:BH55"/>
    <mergeCell ref="AR51:BH51"/>
    <mergeCell ref="AR52:BH52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2023-02-25T01:35:09Z</dcterms:created>
  <dcterms:modified xsi:type="dcterms:W3CDTF">2023-02-25T01:36:53Z</dcterms:modified>
</cp:coreProperties>
</file>