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gizi th 2024\"/>
    </mc:Choice>
  </mc:AlternateContent>
  <xr:revisionPtr revIDLastSave="0" documentId="8_{0BBE5571-3459-4022-BC49-D6B9E31FE9D2}" xr6:coauthVersionLast="47" xr6:coauthVersionMax="47" xr10:uidLastSave="{00000000-0000-0000-0000-000000000000}"/>
  <bookViews>
    <workbookView xWindow="-110" yWindow="-110" windowWidth="19420" windowHeight="10300" xr2:uid="{E2AFF42C-3D2C-4DCF-8F77-A295F23FA35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J14" i="1"/>
  <c r="I14" i="1"/>
  <c r="J13" i="1"/>
  <c r="I13" i="1"/>
  <c r="G13" i="1"/>
  <c r="I12" i="1"/>
  <c r="G12" i="1"/>
  <c r="J12" i="1" s="1"/>
  <c r="I11" i="1"/>
  <c r="G11" i="1"/>
  <c r="J11" i="1" s="1"/>
  <c r="J9" i="1"/>
  <c r="I9" i="1"/>
  <c r="J8" i="1"/>
  <c r="I8" i="1"/>
  <c r="I7" i="1"/>
  <c r="G7" i="1"/>
  <c r="J7" i="1" s="1"/>
  <c r="J6" i="1"/>
  <c r="I6" i="1"/>
  <c r="G6" i="1"/>
  <c r="I4" i="1"/>
  <c r="G4" i="1"/>
  <c r="J4" i="1" s="1"/>
  <c r="J3" i="1"/>
  <c r="I3" i="1"/>
  <c r="J2" i="1"/>
  <c r="I2" i="1"/>
  <c r="G2" i="1"/>
</calcChain>
</file>

<file path=xl/sharedStrings.xml><?xml version="1.0" encoding="utf-8"?>
<sst xmlns="http://schemas.openxmlformats.org/spreadsheetml/2006/main" count="32" uniqueCount="23">
  <si>
    <t>2.1.4.1.Pelayanan Gizi Masyarakat</t>
  </si>
  <si>
    <t>1.</t>
  </si>
  <si>
    <t xml:space="preserve">Pemberian kapsul vitamin A dosis tinggi pada balita  (6-59 bulan ) </t>
  </si>
  <si>
    <t>Balita</t>
  </si>
  <si>
    <t>Pemberian 90 tablet Besi pada ibu hamil</t>
  </si>
  <si>
    <t>Ibu hamil</t>
  </si>
  <si>
    <t>Pemberian Tablet Tambah Darah pada Remaja Putri</t>
  </si>
  <si>
    <t>Remaja Putri</t>
  </si>
  <si>
    <r>
      <rPr>
        <b/>
        <sz val="12"/>
        <color theme="1"/>
        <rFont val="Tahoma"/>
      </rPr>
      <t>2.1.4.2. Penanggulangan Gangguan Gizi</t>
    </r>
    <r>
      <rPr>
        <sz val="12"/>
        <color theme="1"/>
        <rFont val="Tahoma"/>
      </rPr>
      <t> </t>
    </r>
  </si>
  <si>
    <t xml:space="preserve">Pemberian   makanan tambahan  bagi balita gizi kurang </t>
  </si>
  <si>
    <t xml:space="preserve">Pemberian  makanan tambahan  pada ibu hamil   Kurang Energi Kronik  (KEK )   </t>
  </si>
  <si>
    <t>Balita gizi buruk mendapat perawatan sesuai standar tatalaksana gizi buruk</t>
  </si>
  <si>
    <t xml:space="preserve">Pemberian Proses Asuhan Gizi di Puskesmas  (sesuai buku pedoman asuhan gizi tahun 2018 warna kuning ) </t>
  </si>
  <si>
    <t>12  
( 100 % )</t>
  </si>
  <si>
    <t>Balita (Dokumen)</t>
  </si>
  <si>
    <t>2.1.4.3. Pemantauan Status Gizi</t>
  </si>
  <si>
    <t>Balita yang di timbang berat badanya   ( D/S)</t>
  </si>
  <si>
    <t>2.</t>
  </si>
  <si>
    <t>Balita ditimbang yang  naik berat badannya (N/D)</t>
  </si>
  <si>
    <t xml:space="preserve">Balita stunting ( pendek dan sangat pendek )  </t>
  </si>
  <si>
    <t xml:space="preserve">Bayi usia 6 (enam) bulan mendapat ASI Eksklusif </t>
  </si>
  <si>
    <t>Bayi</t>
  </si>
  <si>
    <t>Bayi yang baru lahir mendapat IMD (Inisiasi Menyusu Dini)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</si>
</sst>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0"/>
      <name val="Arial"/>
    </font>
    <font>
      <sz val="11"/>
      <color theme="1"/>
      <name val="Calibri"/>
    </font>
    <font>
      <sz val="14"/>
      <color theme="1"/>
      <name val="Tahoma"/>
    </font>
    <font>
      <sz val="12"/>
      <color theme="1"/>
      <name val="Tahoma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left" vertical="top"/>
    </xf>
    <xf numFmtId="0" fontId="2" fillId="0" borderId="2" xfId="0" applyFont="1" applyBorder="1"/>
    <xf numFmtId="0" fontId="2" fillId="0" borderId="3" xfId="0" applyFont="1" applyBorder="1"/>
    <xf numFmtId="0" fontId="3" fillId="2" borderId="4" xfId="0" applyFont="1" applyFill="1" applyBorder="1" applyAlignment="1">
      <alignment vertical="top"/>
    </xf>
    <xf numFmtId="1" fontId="4" fillId="0" borderId="5" xfId="0" applyNumberFormat="1" applyFont="1" applyBorder="1" applyAlignment="1">
      <alignment horizontal="center" vertical="top"/>
    </xf>
    <xf numFmtId="0" fontId="4" fillId="3" borderId="5" xfId="0" applyFont="1" applyFill="1" applyBorder="1" applyAlignment="1">
      <alignment horizontal="center" vertical="top"/>
    </xf>
    <xf numFmtId="164" fontId="4" fillId="0" borderId="5" xfId="0" applyNumberFormat="1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9" fontId="5" fillId="0" borderId="5" xfId="0" applyNumberFormat="1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/>
    </xf>
    <xf numFmtId="1" fontId="4" fillId="2" borderId="4" xfId="0" applyNumberFormat="1" applyFont="1" applyFill="1" applyBorder="1" applyAlignment="1">
      <alignment horizontal="center" vertical="top"/>
    </xf>
    <xf numFmtId="9" fontId="5" fillId="0" borderId="5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CD263-6050-4A00-A087-54B8015CB78F}">
  <dimension ref="A1:J15"/>
  <sheetViews>
    <sheetView tabSelected="1" workbookViewId="0">
      <selection sqref="A1:J15"/>
    </sheetView>
  </sheetViews>
  <sheetFormatPr defaultRowHeight="14.5" x14ac:dyDescent="0.35"/>
  <sheetData>
    <row r="1" spans="1:10" ht="17.5" x14ac:dyDescent="0.35">
      <c r="A1" s="1" t="s">
        <v>0</v>
      </c>
      <c r="B1" s="2"/>
      <c r="C1" s="2"/>
      <c r="D1" s="2"/>
      <c r="E1" s="3"/>
      <c r="F1" s="4"/>
      <c r="G1" s="5"/>
      <c r="H1" s="6"/>
      <c r="I1" s="7"/>
      <c r="J1" s="7"/>
    </row>
    <row r="2" spans="1:10" ht="17.5" x14ac:dyDescent="0.35">
      <c r="A2" s="8" t="s">
        <v>1</v>
      </c>
      <c r="B2" s="9" t="s">
        <v>2</v>
      </c>
      <c r="C2" s="3"/>
      <c r="D2" s="10">
        <v>0.89</v>
      </c>
      <c r="E2" s="11" t="s">
        <v>3</v>
      </c>
      <c r="F2" s="12">
        <v>4495</v>
      </c>
      <c r="G2" s="5">
        <f>D2*F2</f>
        <v>4000.55</v>
      </c>
      <c r="H2" s="6">
        <v>4113</v>
      </c>
      <c r="I2" s="7">
        <f t="shared" ref="I2:I4" si="0">H2/F2*100</f>
        <v>91.50166852057842</v>
      </c>
      <c r="J2" s="7">
        <f t="shared" ref="J2:J4" si="1">IF(H2/G2*100&gt;=100,100,IF(H2/G2*100&lt;100,H2/G2*100))</f>
        <v>100</v>
      </c>
    </row>
    <row r="3" spans="1:10" ht="30" x14ac:dyDescent="0.35">
      <c r="A3" s="8">
        <v>2</v>
      </c>
      <c r="B3" s="9" t="s">
        <v>4</v>
      </c>
      <c r="C3" s="3"/>
      <c r="D3" s="10">
        <v>0.83</v>
      </c>
      <c r="E3" s="11" t="s">
        <v>5</v>
      </c>
      <c r="F3" s="13">
        <v>484</v>
      </c>
      <c r="G3" s="5">
        <v>33</v>
      </c>
      <c r="H3" s="6">
        <v>131</v>
      </c>
      <c r="I3" s="7">
        <f t="shared" si="0"/>
        <v>27.066115702479337</v>
      </c>
      <c r="J3" s="7">
        <f t="shared" si="1"/>
        <v>100</v>
      </c>
    </row>
    <row r="4" spans="1:10" ht="30" x14ac:dyDescent="0.35">
      <c r="A4" s="8">
        <v>3</v>
      </c>
      <c r="B4" s="9" t="s">
        <v>6</v>
      </c>
      <c r="C4" s="3"/>
      <c r="D4" s="10">
        <v>0.56000000000000005</v>
      </c>
      <c r="E4" s="11" t="s">
        <v>7</v>
      </c>
      <c r="F4" s="12">
        <v>600</v>
      </c>
      <c r="G4" s="5">
        <f>D4*F4</f>
        <v>336.00000000000006</v>
      </c>
      <c r="H4" s="6">
        <v>1726</v>
      </c>
      <c r="I4" s="7">
        <f t="shared" si="0"/>
        <v>287.66666666666663</v>
      </c>
      <c r="J4" s="7">
        <f t="shared" si="1"/>
        <v>100</v>
      </c>
    </row>
    <row r="5" spans="1:10" ht="17.5" x14ac:dyDescent="0.35">
      <c r="A5" s="1" t="s">
        <v>8</v>
      </c>
      <c r="B5" s="2"/>
      <c r="C5" s="3"/>
      <c r="D5" s="8"/>
      <c r="E5" s="11"/>
      <c r="F5" s="4"/>
      <c r="G5" s="5"/>
      <c r="H5" s="6"/>
      <c r="I5" s="7"/>
      <c r="J5" s="7"/>
    </row>
    <row r="6" spans="1:10" ht="17.5" x14ac:dyDescent="0.35">
      <c r="A6" s="8" t="s">
        <v>1</v>
      </c>
      <c r="B6" s="9" t="s">
        <v>9</v>
      </c>
      <c r="C6" s="3"/>
      <c r="D6" s="10">
        <v>0.85</v>
      </c>
      <c r="E6" s="11" t="s">
        <v>3</v>
      </c>
      <c r="F6" s="12">
        <v>114</v>
      </c>
      <c r="G6" s="5">
        <f t="shared" ref="G6:G7" si="2">D6*F6</f>
        <v>96.899999999999991</v>
      </c>
      <c r="H6" s="6">
        <v>42</v>
      </c>
      <c r="I6" s="7">
        <f t="shared" ref="I6:I9" si="3">H6/F6*100</f>
        <v>36.84210526315789</v>
      </c>
      <c r="J6" s="7">
        <f t="shared" ref="J6:J9" si="4">IF(H6/G6*100&gt;=100,100,IF(H6/G6*100&lt;100,H6/G6*100))</f>
        <v>43.343653250773997</v>
      </c>
    </row>
    <row r="7" spans="1:10" ht="30" x14ac:dyDescent="0.35">
      <c r="A7" s="8">
        <v>2</v>
      </c>
      <c r="B7" s="9" t="s">
        <v>10</v>
      </c>
      <c r="C7" s="3"/>
      <c r="D7" s="10">
        <v>0.8</v>
      </c>
      <c r="E7" s="11" t="s">
        <v>5</v>
      </c>
      <c r="F7" s="12">
        <v>53</v>
      </c>
      <c r="G7" s="5">
        <f t="shared" si="2"/>
        <v>42.400000000000006</v>
      </c>
      <c r="H7" s="6">
        <v>0</v>
      </c>
      <c r="I7" s="7">
        <f t="shared" si="3"/>
        <v>0</v>
      </c>
      <c r="J7" s="7">
        <f t="shared" si="4"/>
        <v>0</v>
      </c>
    </row>
    <row r="8" spans="1:10" ht="17.5" x14ac:dyDescent="0.35">
      <c r="A8" s="8">
        <v>3</v>
      </c>
      <c r="B8" s="9" t="s">
        <v>11</v>
      </c>
      <c r="C8" s="3"/>
      <c r="D8" s="10">
        <v>0.88</v>
      </c>
      <c r="E8" s="11" t="s">
        <v>3</v>
      </c>
      <c r="F8" s="12">
        <v>3</v>
      </c>
      <c r="G8" s="5">
        <v>2</v>
      </c>
      <c r="H8" s="6">
        <v>2</v>
      </c>
      <c r="I8" s="7">
        <f t="shared" si="3"/>
        <v>66.666666666666657</v>
      </c>
      <c r="J8" s="7">
        <f t="shared" si="4"/>
        <v>100</v>
      </c>
    </row>
    <row r="9" spans="1:10" ht="45" x14ac:dyDescent="0.35">
      <c r="A9" s="8">
        <v>4</v>
      </c>
      <c r="B9" s="9" t="s">
        <v>12</v>
      </c>
      <c r="C9" s="3"/>
      <c r="D9" s="14" t="s">
        <v>13</v>
      </c>
      <c r="E9" s="11" t="s">
        <v>14</v>
      </c>
      <c r="F9" s="12">
        <v>12</v>
      </c>
      <c r="G9" s="5">
        <v>2</v>
      </c>
      <c r="H9" s="6">
        <v>2</v>
      </c>
      <c r="I9" s="7">
        <f t="shared" si="3"/>
        <v>16.666666666666664</v>
      </c>
      <c r="J9" s="7">
        <f t="shared" si="4"/>
        <v>100</v>
      </c>
    </row>
    <row r="10" spans="1:10" ht="17.5" x14ac:dyDescent="0.35">
      <c r="A10" s="1" t="s">
        <v>15</v>
      </c>
      <c r="B10" s="2"/>
      <c r="C10" s="3"/>
      <c r="D10" s="8"/>
      <c r="E10" s="11"/>
      <c r="F10" s="4"/>
      <c r="G10" s="5"/>
      <c r="H10" s="6"/>
      <c r="I10" s="7"/>
      <c r="J10" s="7"/>
    </row>
    <row r="11" spans="1:10" ht="17.5" x14ac:dyDescent="0.35">
      <c r="A11" s="8" t="s">
        <v>1</v>
      </c>
      <c r="B11" s="9" t="s">
        <v>16</v>
      </c>
      <c r="C11" s="3"/>
      <c r="D11" s="10">
        <v>0.8</v>
      </c>
      <c r="E11" s="11" t="s">
        <v>3</v>
      </c>
      <c r="F11" s="12">
        <v>4495</v>
      </c>
      <c r="G11" s="5">
        <f t="shared" ref="G11:G13" si="5">D11*F11</f>
        <v>3596</v>
      </c>
      <c r="H11" s="6">
        <v>4152</v>
      </c>
      <c r="I11" s="7">
        <f t="shared" ref="I11:I15" si="6">H11/F11*100</f>
        <v>92.369299221357053</v>
      </c>
      <c r="J11" s="7">
        <f t="shared" ref="J11:J15" si="7">IF(H11/G11*100&gt;=100,100,IF(H11/G11*100&lt;100,H11/G11*100))</f>
        <v>100</v>
      </c>
    </row>
    <row r="12" spans="1:10" ht="17.5" x14ac:dyDescent="0.35">
      <c r="A12" s="8" t="s">
        <v>17</v>
      </c>
      <c r="B12" s="9" t="s">
        <v>18</v>
      </c>
      <c r="C12" s="3"/>
      <c r="D12" s="10">
        <v>0.86</v>
      </c>
      <c r="E12" s="11" t="s">
        <v>3</v>
      </c>
      <c r="F12" s="12">
        <v>4495</v>
      </c>
      <c r="G12" s="5">
        <f t="shared" si="5"/>
        <v>3865.7</v>
      </c>
      <c r="H12" s="6">
        <v>2184</v>
      </c>
      <c r="I12" s="7">
        <f t="shared" si="6"/>
        <v>48.587319243604007</v>
      </c>
      <c r="J12" s="7">
        <f t="shared" si="7"/>
        <v>56.496882841400009</v>
      </c>
    </row>
    <row r="13" spans="1:10" ht="17.5" x14ac:dyDescent="0.35">
      <c r="A13" s="8">
        <v>3</v>
      </c>
      <c r="B13" s="9" t="s">
        <v>19</v>
      </c>
      <c r="C13" s="3"/>
      <c r="D13" s="10">
        <v>0.16</v>
      </c>
      <c r="E13" s="11" t="s">
        <v>3</v>
      </c>
      <c r="F13" s="12">
        <v>4495</v>
      </c>
      <c r="G13" s="5">
        <f t="shared" si="5"/>
        <v>719.2</v>
      </c>
      <c r="H13" s="6">
        <v>215</v>
      </c>
      <c r="I13" s="7">
        <f t="shared" si="6"/>
        <v>4.7830923248053399</v>
      </c>
      <c r="J13" s="7">
        <f t="shared" si="7"/>
        <v>29.89432703003337</v>
      </c>
    </row>
    <row r="14" spans="1:10" ht="17.5" x14ac:dyDescent="0.35">
      <c r="A14" s="8">
        <v>4</v>
      </c>
      <c r="B14" s="9" t="s">
        <v>20</v>
      </c>
      <c r="C14" s="3"/>
      <c r="D14" s="10">
        <v>0.5</v>
      </c>
      <c r="E14" s="11" t="s">
        <v>21</v>
      </c>
      <c r="F14" s="13">
        <v>459</v>
      </c>
      <c r="G14" s="5">
        <v>229</v>
      </c>
      <c r="H14" s="6">
        <v>41</v>
      </c>
      <c r="I14" s="7">
        <f t="shared" si="6"/>
        <v>8.9324618736383457</v>
      </c>
      <c r="J14" s="7">
        <f t="shared" si="7"/>
        <v>17.903930131004365</v>
      </c>
    </row>
    <row r="15" spans="1:10" ht="17.5" x14ac:dyDescent="0.35">
      <c r="A15" s="8">
        <v>5</v>
      </c>
      <c r="B15" s="9" t="s">
        <v>22</v>
      </c>
      <c r="C15" s="3"/>
      <c r="D15" s="10">
        <v>0.66</v>
      </c>
      <c r="E15" s="11" t="s">
        <v>21</v>
      </c>
      <c r="F15" s="13">
        <v>459</v>
      </c>
      <c r="G15" s="5">
        <v>321</v>
      </c>
      <c r="H15" s="6">
        <v>73</v>
      </c>
      <c r="I15" s="7">
        <f t="shared" si="6"/>
        <v>15.904139433551197</v>
      </c>
      <c r="J15" s="7">
        <f t="shared" si="7"/>
        <v>22.741433021806852</v>
      </c>
    </row>
  </sheetData>
  <mergeCells count="15">
    <mergeCell ref="B13:C13"/>
    <mergeCell ref="B14:C14"/>
    <mergeCell ref="B15:C15"/>
    <mergeCell ref="B7:C7"/>
    <mergeCell ref="B8:C8"/>
    <mergeCell ref="B9:C9"/>
    <mergeCell ref="A10:C10"/>
    <mergeCell ref="B11:C11"/>
    <mergeCell ref="B12:C12"/>
    <mergeCell ref="A1:E1"/>
    <mergeCell ref="B2:C2"/>
    <mergeCell ref="B3:C3"/>
    <mergeCell ref="B4:C4"/>
    <mergeCell ref="A5:C5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2025-01-10T02:55:17Z</dcterms:created>
  <dcterms:modified xsi:type="dcterms:W3CDTF">2025-01-10T02:55:32Z</dcterms:modified>
</cp:coreProperties>
</file>