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" i="1" l="1"/>
  <c r="J141" i="1"/>
  <c r="J140" i="1"/>
  <c r="I139" i="1"/>
  <c r="I136" i="1"/>
  <c r="H136" i="1"/>
  <c r="G136" i="1"/>
  <c r="F136" i="1"/>
  <c r="J136" i="1" s="1"/>
  <c r="E136" i="1"/>
  <c r="J135" i="1"/>
  <c r="J134" i="1"/>
  <c r="J133" i="1"/>
  <c r="J132" i="1"/>
  <c r="J131" i="1"/>
  <c r="I130" i="1"/>
  <c r="I127" i="1"/>
  <c r="H127" i="1"/>
  <c r="G127" i="1"/>
  <c r="F127" i="1"/>
  <c r="E127" i="1"/>
  <c r="J127" i="1" s="1"/>
  <c r="J126" i="1"/>
  <c r="J125" i="1"/>
  <c r="J124" i="1"/>
  <c r="J123" i="1"/>
  <c r="J122" i="1"/>
  <c r="I121" i="1"/>
  <c r="H121" i="1"/>
  <c r="G121" i="1"/>
  <c r="F121" i="1"/>
  <c r="E121" i="1"/>
  <c r="J121" i="1" s="1"/>
  <c r="J120" i="1"/>
  <c r="J119" i="1"/>
  <c r="I118" i="1"/>
  <c r="H118" i="1"/>
  <c r="G118" i="1"/>
  <c r="F118" i="1"/>
  <c r="E118" i="1"/>
  <c r="J118" i="1" s="1"/>
  <c r="J117" i="1"/>
  <c r="J116" i="1"/>
  <c r="J115" i="1"/>
  <c r="J114" i="1"/>
  <c r="J113" i="1"/>
  <c r="I112" i="1"/>
  <c r="I109" i="1"/>
  <c r="H109" i="1"/>
  <c r="G109" i="1"/>
  <c r="F109" i="1"/>
  <c r="E109" i="1"/>
  <c r="J109" i="1" s="1"/>
  <c r="J108" i="1"/>
  <c r="J107" i="1"/>
  <c r="J106" i="1"/>
  <c r="J105" i="1"/>
  <c r="J104" i="1"/>
  <c r="I103" i="1"/>
  <c r="I100" i="1"/>
  <c r="H100" i="1"/>
  <c r="G100" i="1"/>
  <c r="F100" i="1"/>
  <c r="J100" i="1" s="1"/>
  <c r="E100" i="1"/>
  <c r="J99" i="1"/>
  <c r="J98" i="1"/>
  <c r="J97" i="1"/>
  <c r="J96" i="1"/>
  <c r="J95" i="1"/>
  <c r="I94" i="1"/>
  <c r="I91" i="1"/>
  <c r="H91" i="1"/>
  <c r="G91" i="1"/>
  <c r="F91" i="1"/>
  <c r="J91" i="1" s="1"/>
  <c r="E91" i="1"/>
  <c r="J90" i="1"/>
  <c r="J89" i="1"/>
  <c r="J88" i="1"/>
  <c r="J87" i="1"/>
  <c r="J86" i="1"/>
  <c r="I85" i="1"/>
  <c r="I82" i="1"/>
  <c r="H82" i="1"/>
  <c r="G82" i="1"/>
  <c r="F82" i="1"/>
  <c r="E82" i="1"/>
  <c r="J82" i="1" s="1"/>
  <c r="J81" i="1"/>
  <c r="J80" i="1"/>
  <c r="J79" i="1"/>
  <c r="J78" i="1"/>
  <c r="J77" i="1"/>
  <c r="I76" i="1"/>
  <c r="I73" i="1"/>
  <c r="H73" i="1"/>
  <c r="G73" i="1"/>
  <c r="F73" i="1"/>
  <c r="E73" i="1"/>
  <c r="J73" i="1" s="1"/>
  <c r="J72" i="1"/>
  <c r="J71" i="1"/>
  <c r="J70" i="1"/>
  <c r="J69" i="1"/>
  <c r="J68" i="1"/>
  <c r="J67" i="1"/>
  <c r="J66" i="1"/>
  <c r="J65" i="1"/>
  <c r="J64" i="1"/>
  <c r="J63" i="1"/>
  <c r="J62" i="1"/>
  <c r="I61" i="1"/>
  <c r="I58" i="1"/>
  <c r="I55" i="1"/>
  <c r="I52" i="1"/>
  <c r="H52" i="1"/>
  <c r="G52" i="1"/>
  <c r="F52" i="1"/>
  <c r="E52" i="1"/>
  <c r="J52" i="1" s="1"/>
  <c r="J51" i="1"/>
  <c r="J50" i="1"/>
  <c r="I49" i="1"/>
  <c r="H49" i="1"/>
  <c r="G49" i="1"/>
  <c r="F49" i="1"/>
  <c r="E49" i="1"/>
  <c r="J49" i="1" s="1"/>
  <c r="J48" i="1"/>
  <c r="J47" i="1"/>
  <c r="I46" i="1"/>
  <c r="H46" i="1"/>
  <c r="G46" i="1"/>
  <c r="F46" i="1"/>
  <c r="E46" i="1"/>
  <c r="J46" i="1" s="1"/>
  <c r="J45" i="1"/>
  <c r="J44" i="1"/>
  <c r="J43" i="1"/>
  <c r="J42" i="1"/>
  <c r="J41" i="1"/>
  <c r="I40" i="1"/>
  <c r="I37" i="1"/>
  <c r="H37" i="1"/>
  <c r="G37" i="1"/>
  <c r="F37" i="1"/>
  <c r="E37" i="1"/>
  <c r="J37" i="1" s="1"/>
  <c r="J36" i="1"/>
  <c r="J35" i="1"/>
  <c r="I34" i="1"/>
  <c r="H34" i="1"/>
  <c r="G34" i="1"/>
  <c r="F34" i="1"/>
  <c r="E34" i="1"/>
  <c r="J34" i="1" s="1"/>
  <c r="J33" i="1"/>
  <c r="J32" i="1"/>
  <c r="I31" i="1"/>
  <c r="H31" i="1"/>
  <c r="G31" i="1"/>
  <c r="F31" i="1"/>
  <c r="E31" i="1"/>
  <c r="J31" i="1" s="1"/>
  <c r="J30" i="1"/>
  <c r="J29" i="1"/>
  <c r="I28" i="1"/>
  <c r="G26" i="1"/>
  <c r="E26" i="1"/>
  <c r="I25" i="1"/>
  <c r="G23" i="1"/>
  <c r="E23" i="1"/>
  <c r="I22" i="1"/>
  <c r="G20" i="1"/>
  <c r="E20" i="1"/>
  <c r="I19" i="1"/>
  <c r="G17" i="1"/>
  <c r="E17" i="1"/>
  <c r="I16" i="1"/>
  <c r="G14" i="1"/>
  <c r="E14" i="1"/>
  <c r="I13" i="1"/>
  <c r="G11" i="1"/>
  <c r="E11" i="1"/>
  <c r="I10" i="1"/>
  <c r="H10" i="1"/>
  <c r="G10" i="1"/>
  <c r="F10" i="1"/>
  <c r="E10" i="1"/>
  <c r="J10" i="1" s="1"/>
  <c r="J9" i="1"/>
  <c r="J8" i="1"/>
  <c r="J7" i="1"/>
  <c r="J6" i="1"/>
  <c r="J5" i="1"/>
  <c r="A5" i="1"/>
  <c r="A6" i="1" s="1"/>
  <c r="A7" i="1" s="1"/>
  <c r="I3" i="1"/>
  <c r="H3" i="1"/>
  <c r="H110" i="1" s="1"/>
  <c r="G3" i="1"/>
  <c r="G137" i="1" s="1"/>
  <c r="F3" i="1"/>
  <c r="F138" i="1" s="1"/>
  <c r="E3" i="1"/>
  <c r="E129" i="1" s="1"/>
  <c r="H15" i="1" l="1"/>
  <c r="H24" i="1"/>
  <c r="E38" i="1"/>
  <c r="H39" i="1"/>
  <c r="F53" i="1"/>
  <c r="E54" i="1"/>
  <c r="F56" i="1"/>
  <c r="E57" i="1"/>
  <c r="F59" i="1"/>
  <c r="E60" i="1"/>
  <c r="E74" i="1"/>
  <c r="H75" i="1"/>
  <c r="F83" i="1"/>
  <c r="E84" i="1"/>
  <c r="G92" i="1"/>
  <c r="F93" i="1"/>
  <c r="H101" i="1"/>
  <c r="G102" i="1"/>
  <c r="E110" i="1"/>
  <c r="H111" i="1"/>
  <c r="H112" i="1" s="1"/>
  <c r="G128" i="1"/>
  <c r="F129" i="1"/>
  <c r="J129" i="1" s="1"/>
  <c r="H137" i="1"/>
  <c r="G138" i="1"/>
  <c r="G139" i="1" s="1"/>
  <c r="H12" i="1"/>
  <c r="H18" i="1"/>
  <c r="H21" i="1"/>
  <c r="H27" i="1"/>
  <c r="F11" i="1"/>
  <c r="E12" i="1"/>
  <c r="F14" i="1"/>
  <c r="E15" i="1"/>
  <c r="F17" i="1"/>
  <c r="J17" i="1" s="1"/>
  <c r="E18" i="1"/>
  <c r="F20" i="1"/>
  <c r="E21" i="1"/>
  <c r="E22" i="1" s="1"/>
  <c r="F23" i="1"/>
  <c r="E24" i="1"/>
  <c r="F26" i="1"/>
  <c r="E27" i="1"/>
  <c r="E28" i="1" s="1"/>
  <c r="F38" i="1"/>
  <c r="E39" i="1"/>
  <c r="G53" i="1"/>
  <c r="F54" i="1"/>
  <c r="G56" i="1"/>
  <c r="F57" i="1"/>
  <c r="G59" i="1"/>
  <c r="F60" i="1"/>
  <c r="F74" i="1"/>
  <c r="E75" i="1"/>
  <c r="G83" i="1"/>
  <c r="F84" i="1"/>
  <c r="H92" i="1"/>
  <c r="G93" i="1"/>
  <c r="E101" i="1"/>
  <c r="H102" i="1"/>
  <c r="F110" i="1"/>
  <c r="E111" i="1"/>
  <c r="H128" i="1"/>
  <c r="G129" i="1"/>
  <c r="E137" i="1"/>
  <c r="H138" i="1"/>
  <c r="F12" i="1"/>
  <c r="F15" i="1"/>
  <c r="F21" i="1"/>
  <c r="F24" i="1"/>
  <c r="G38" i="1"/>
  <c r="F39" i="1"/>
  <c r="H53" i="1"/>
  <c r="G54" i="1"/>
  <c r="H56" i="1"/>
  <c r="G57" i="1"/>
  <c r="H59" i="1"/>
  <c r="G60" i="1"/>
  <c r="G74" i="1"/>
  <c r="F75" i="1"/>
  <c r="H83" i="1"/>
  <c r="G84" i="1"/>
  <c r="E92" i="1"/>
  <c r="H93" i="1"/>
  <c r="F101" i="1"/>
  <c r="E102" i="1"/>
  <c r="G110" i="1"/>
  <c r="F111" i="1"/>
  <c r="E128" i="1"/>
  <c r="H129" i="1"/>
  <c r="F137" i="1"/>
  <c r="F139" i="1" s="1"/>
  <c r="E138" i="1"/>
  <c r="J138" i="1" s="1"/>
  <c r="F18" i="1"/>
  <c r="F27" i="1"/>
  <c r="H11" i="1"/>
  <c r="H13" i="1" s="1"/>
  <c r="G12" i="1"/>
  <c r="G13" i="1" s="1"/>
  <c r="H14" i="1"/>
  <c r="H16" i="1" s="1"/>
  <c r="G15" i="1"/>
  <c r="G16" i="1" s="1"/>
  <c r="H17" i="1"/>
  <c r="H19" i="1" s="1"/>
  <c r="G18" i="1"/>
  <c r="G19" i="1" s="1"/>
  <c r="H20" i="1"/>
  <c r="H22" i="1" s="1"/>
  <c r="G21" i="1"/>
  <c r="G22" i="1" s="1"/>
  <c r="H23" i="1"/>
  <c r="H25" i="1" s="1"/>
  <c r="G24" i="1"/>
  <c r="G25" i="1" s="1"/>
  <c r="H26" i="1"/>
  <c r="H28" i="1" s="1"/>
  <c r="G27" i="1"/>
  <c r="G28" i="1" s="1"/>
  <c r="H38" i="1"/>
  <c r="H40" i="1" s="1"/>
  <c r="G39" i="1"/>
  <c r="E53" i="1"/>
  <c r="H54" i="1"/>
  <c r="E56" i="1"/>
  <c r="H57" i="1"/>
  <c r="E59" i="1"/>
  <c r="H60" i="1"/>
  <c r="H74" i="1"/>
  <c r="H76" i="1" s="1"/>
  <c r="G75" i="1"/>
  <c r="E83" i="1"/>
  <c r="H84" i="1"/>
  <c r="F92" i="1"/>
  <c r="F94" i="1" s="1"/>
  <c r="E93" i="1"/>
  <c r="J93" i="1" s="1"/>
  <c r="G101" i="1"/>
  <c r="G103" i="1" s="1"/>
  <c r="F102" i="1"/>
  <c r="G111" i="1"/>
  <c r="F128" i="1"/>
  <c r="F130" i="1" s="1"/>
  <c r="J56" i="1" l="1"/>
  <c r="E58" i="1"/>
  <c r="J58" i="1" s="1"/>
  <c r="G112" i="1"/>
  <c r="J92" i="1"/>
  <c r="E94" i="1"/>
  <c r="G76" i="1"/>
  <c r="H58" i="1"/>
  <c r="G40" i="1"/>
  <c r="H130" i="1"/>
  <c r="E103" i="1"/>
  <c r="J103" i="1" s="1"/>
  <c r="J101" i="1"/>
  <c r="G85" i="1"/>
  <c r="G61" i="1"/>
  <c r="G55" i="1"/>
  <c r="F28" i="1"/>
  <c r="J28" i="1" s="1"/>
  <c r="F22" i="1"/>
  <c r="J22" i="1" s="1"/>
  <c r="F16" i="1"/>
  <c r="J26" i="1"/>
  <c r="H139" i="1"/>
  <c r="E112" i="1"/>
  <c r="J110" i="1"/>
  <c r="G94" i="1"/>
  <c r="E76" i="1"/>
  <c r="J74" i="1"/>
  <c r="F58" i="1"/>
  <c r="E40" i="1"/>
  <c r="J38" i="1"/>
  <c r="J14" i="1"/>
  <c r="J102" i="1"/>
  <c r="J111" i="1"/>
  <c r="J75" i="1"/>
  <c r="J39" i="1"/>
  <c r="J24" i="1"/>
  <c r="J18" i="1"/>
  <c r="J12" i="1"/>
  <c r="J84" i="1"/>
  <c r="J60" i="1"/>
  <c r="J54" i="1"/>
  <c r="E25" i="1"/>
  <c r="J83" i="1"/>
  <c r="E85" i="1"/>
  <c r="J59" i="1"/>
  <c r="E61" i="1"/>
  <c r="J53" i="1"/>
  <c r="E55" i="1"/>
  <c r="J128" i="1"/>
  <c r="E130" i="1"/>
  <c r="F103" i="1"/>
  <c r="H85" i="1"/>
  <c r="H61" i="1"/>
  <c r="H55" i="1"/>
  <c r="E139" i="1"/>
  <c r="J139" i="1" s="1"/>
  <c r="J137" i="1"/>
  <c r="F112" i="1"/>
  <c r="H94" i="1"/>
  <c r="F76" i="1"/>
  <c r="G58" i="1"/>
  <c r="F40" i="1"/>
  <c r="F25" i="1"/>
  <c r="F19" i="1"/>
  <c r="F13" i="1"/>
  <c r="J20" i="1"/>
  <c r="J11" i="1"/>
  <c r="G130" i="1"/>
  <c r="H103" i="1"/>
  <c r="F85" i="1"/>
  <c r="F61" i="1"/>
  <c r="F55" i="1"/>
  <c r="J23" i="1"/>
  <c r="E19" i="1"/>
  <c r="J19" i="1" s="1"/>
  <c r="J27" i="1"/>
  <c r="J21" i="1"/>
  <c r="J15" i="1"/>
  <c r="J57" i="1"/>
  <c r="E13" i="1"/>
  <c r="E16" i="1"/>
  <c r="J16" i="1" s="1"/>
  <c r="J40" i="1" l="1"/>
  <c r="J85" i="1"/>
  <c r="J94" i="1"/>
  <c r="J55" i="1"/>
  <c r="J112" i="1"/>
  <c r="J13" i="1"/>
  <c r="J130" i="1"/>
  <c r="J61" i="1"/>
  <c r="J25" i="1"/>
  <c r="J76" i="1"/>
</calcChain>
</file>

<file path=xl/sharedStrings.xml><?xml version="1.0" encoding="utf-8"?>
<sst xmlns="http://schemas.openxmlformats.org/spreadsheetml/2006/main" count="287" uniqueCount="274">
  <si>
    <t>LAPORAN BULANAN PELAYANAN KESEHATAN LANJUT USIA DI PUSKESMAS</t>
  </si>
  <si>
    <t>NO</t>
  </si>
  <si>
    <t>KODE VAR</t>
  </si>
  <si>
    <t>NAMA VARIABEL</t>
  </si>
  <si>
    <t>KODE - VARIABEL</t>
  </si>
  <si>
    <t>JUMLAH</t>
  </si>
  <si>
    <t>BLN</t>
  </si>
  <si>
    <t>Bulan</t>
  </si>
  <si>
    <t>POSA</t>
  </si>
  <si>
    <t>Posbindu / Posyandu yang Aktif</t>
  </si>
  <si>
    <t>KDRA</t>
  </si>
  <si>
    <t>Jumlah Kader yang aktif</t>
  </si>
  <si>
    <t>PWB</t>
  </si>
  <si>
    <t>Panti Werdha yang Dibina</t>
  </si>
  <si>
    <t>D</t>
  </si>
  <si>
    <t>Jumlah Pra Lansia (45 - 59 tahun) yang Mendapat Pelayanan (L)</t>
  </si>
  <si>
    <t>PL-L</t>
  </si>
  <si>
    <t>Jumlah Pra Lansia (45 - 59 tahun) yang Mendapat Pelayanan (P)</t>
  </si>
  <si>
    <t>PL-P</t>
  </si>
  <si>
    <t>Jumlah Pra Lansia (45 - 59 tahun) yang Mendapat Pelayanan (L+P)</t>
  </si>
  <si>
    <t>PL-LP</t>
  </si>
  <si>
    <t>Jumlah Lansia (≥ 60 tahun) yang Mendapat Pelayanan (L)</t>
  </si>
  <si>
    <t>L-L</t>
  </si>
  <si>
    <t>Jumlah Lansia (≥ 60 tahun) yang Mendapat Pelayanan (P)</t>
  </si>
  <si>
    <t>L-P</t>
  </si>
  <si>
    <t>Jumlah Lansia (≥ 60 tahun) yang Mendapat Pelayanan (L+P)</t>
  </si>
  <si>
    <t>L-LP</t>
  </si>
  <si>
    <t>Jumlah Lansia (≥ 70 tahun) yang Mendapat Pelayanan (L)</t>
  </si>
  <si>
    <t>LR-L</t>
  </si>
  <si>
    <t>Jumlah Lansia (≥ 70 tahun) yang Mendapat Pelayanan (P)</t>
  </si>
  <si>
    <t>LR-P</t>
  </si>
  <si>
    <t>Jumlah Lansia (≥ 70 tahun) yang Mendapat Pelayanan (L+P)</t>
  </si>
  <si>
    <t>LR-LP</t>
  </si>
  <si>
    <t>MANDIRI</t>
  </si>
  <si>
    <t>Jumlah Lansia dengan tingkat kemandirian A (L)</t>
  </si>
  <si>
    <t>MDRA-L</t>
  </si>
  <si>
    <t>Jumlah Lansia dengan tingkat kemandirian A (P)</t>
  </si>
  <si>
    <t>MDRA-P</t>
  </si>
  <si>
    <t>Jumlah Lansia dengan tingkat kemandirian A (L+P)</t>
  </si>
  <si>
    <t>MDRA-LP</t>
  </si>
  <si>
    <t>Jumlah Lansia dengan tingkat kemandirian B (L)</t>
  </si>
  <si>
    <t>MDRB-L</t>
  </si>
  <si>
    <t>Jumlah Lansia dengan tingkat kemandirian B (P)</t>
  </si>
  <si>
    <t>MDRB-P</t>
  </si>
  <si>
    <t>Jumlah Lansia dengan tingkat kemandirian B (L+P)</t>
  </si>
  <si>
    <t>MDRB-LP</t>
  </si>
  <si>
    <t>Jumlah Lansia dengan tingkat kemandirian C (L)</t>
  </si>
  <si>
    <t>MDRC-L</t>
  </si>
  <si>
    <t>Jumlah Lansia dengan tingkat kemandirian C (P)</t>
  </si>
  <si>
    <t>MDRC-P</t>
  </si>
  <si>
    <t>Jumlah Lansia dengan tingkat kemandirian C (L+P)</t>
  </si>
  <si>
    <t>MDRC-LP</t>
  </si>
  <si>
    <t>SCREENING</t>
  </si>
  <si>
    <t>Jumlah Lansia yang di Screening (L)</t>
  </si>
  <si>
    <t>SC-L</t>
  </si>
  <si>
    <t>Jumlah Lansia yang di Screening (P)</t>
  </si>
  <si>
    <t>SC-P</t>
  </si>
  <si>
    <t>Jumlah Lansia yang di Screening (L+P)</t>
  </si>
  <si>
    <t>SC-LP</t>
  </si>
  <si>
    <t>BERDAYA</t>
  </si>
  <si>
    <t>Jumlah Lansia yang di Berdayakan (L)</t>
  </si>
  <si>
    <t>DY-L</t>
  </si>
  <si>
    <t>Jumlah Lansia yang di Berdayakan (P)</t>
  </si>
  <si>
    <t>DY-P</t>
  </si>
  <si>
    <t>Jumlah Lansia yang di Berdayakan (L+P)</t>
  </si>
  <si>
    <t>DY-LP</t>
  </si>
  <si>
    <t>HOME CARE</t>
  </si>
  <si>
    <t>Jumlah Lansia yang di Kunjungi / Home Care (L)</t>
  </si>
  <si>
    <t>HC-L</t>
  </si>
  <si>
    <t>Jumlah Lansia yang di Kunjungi / Home Care (P)</t>
  </si>
  <si>
    <t>HC-P</t>
  </si>
  <si>
    <t>Jumlah Lansia yang di Kunjungi / Home Care (L+P)</t>
  </si>
  <si>
    <t>HC-LP</t>
  </si>
  <si>
    <t>GGN ME</t>
  </si>
  <si>
    <t>Jumlah Pra Lansia (45 - 59 tahun) yang mengalami gangguan mental emosional (L)</t>
  </si>
  <si>
    <t>MEPL1-L</t>
  </si>
  <si>
    <t>Jumlah Pra Lansia (45 - 59 tahun) yang mengalami gangguan mental emosional (P)</t>
  </si>
  <si>
    <t>MEPL1-P</t>
  </si>
  <si>
    <t>Jumlah Pra Lansia (45 - 59 tahun) yang mengalami gangguan mental emosional (LP)</t>
  </si>
  <si>
    <t>MEPL1-LP</t>
  </si>
  <si>
    <t>Jumlah Lansia (≥ 60 tahun) yang mengalami gangguan mental emosional (L)</t>
  </si>
  <si>
    <t>MEL1-L</t>
  </si>
  <si>
    <t>Jumlah Lansia (≥ 60 tahun) yang mengalami gangguan mental emosional (P)</t>
  </si>
  <si>
    <t>MEL1-P</t>
  </si>
  <si>
    <t>Jumlah Lansia (≥ 60 tahun) yang mengalami gangguan mental emosional (LP)</t>
  </si>
  <si>
    <t>MEL1-LP</t>
  </si>
  <si>
    <t>Jumlah Lansia (≥ 70 tahun) yang mengalami gangguan mental emosional (L)</t>
  </si>
  <si>
    <t>ME70-L</t>
  </si>
  <si>
    <t>Jumlah Lansia (≥ 70 tahun) yang mengalami gangguan mental emosional (P)</t>
  </si>
  <si>
    <t>ME70-P</t>
  </si>
  <si>
    <t>Jumlah Lansia (≥ 70 tahun) yang mengalami gangguan mental emosional (LP)</t>
  </si>
  <si>
    <t>ME70-LP</t>
  </si>
  <si>
    <t>IMT</t>
  </si>
  <si>
    <t>Jumlah Pra Lansia (45 - 59 tahun) dengan IMT kurang (L)</t>
  </si>
  <si>
    <t>IPLK-L</t>
  </si>
  <si>
    <t>Jumlah Pra Lansia (45 - 59 tahun) dengan IMT kurang (P)</t>
  </si>
  <si>
    <t>IPLK-P</t>
  </si>
  <si>
    <t>Jumlah Pra Lansia (45 - 59 tahun) dengan IMT kurang (LP)</t>
  </si>
  <si>
    <t>IPLK-LP</t>
  </si>
  <si>
    <t>Jumlah Pra Lansia (45 - 59 tahun) dengan IMT normal (L)</t>
  </si>
  <si>
    <t>IPLN-L</t>
  </si>
  <si>
    <t>Jumlah Pra Lansia (45 - 59 tahun) dengan IMT normal (P)</t>
  </si>
  <si>
    <t>IPLN-P</t>
  </si>
  <si>
    <t>Jumlah Pra Lansia (45 - 59 tahun) dengan IMT normal (LP)</t>
  </si>
  <si>
    <t>IPLN-LP</t>
  </si>
  <si>
    <t>Jumlah Pra Lansia (45 - 59 tahun) dengan IMT lebih (L)</t>
  </si>
  <si>
    <t>IPLL-L</t>
  </si>
  <si>
    <t>Jumlah Pra Lansia (45 - 59 tahun) dengan IMT lebih (P)</t>
  </si>
  <si>
    <t>IPLL-P</t>
  </si>
  <si>
    <t>Jumlah Pra Lansia (45 - 59 tahun) dengan IMT lebih (LP)</t>
  </si>
  <si>
    <t>IPLL-LP</t>
  </si>
  <si>
    <t>Jumlah Lansia (≥ 60 tahun) dengan IMT kurang (L)</t>
  </si>
  <si>
    <t>ILK-L</t>
  </si>
  <si>
    <t>Jumlah Lansia (≥ 60 tahun) dengan IMT kurang (P)</t>
  </si>
  <si>
    <t>ILK-P</t>
  </si>
  <si>
    <t>Jumlah Lansia (≥ 60 tahun) dengan IMT kurang (LP)</t>
  </si>
  <si>
    <t>ILK-LP</t>
  </si>
  <si>
    <t>Jumlah Lansia (≥ 60 tahun) dengan IMT normal (L)</t>
  </si>
  <si>
    <t>ILN-L</t>
  </si>
  <si>
    <t>Jumlah Lansia (≥ 60 tahun) dengan IMT normal (P)</t>
  </si>
  <si>
    <t>ILN-P</t>
  </si>
  <si>
    <t>Jumlah Lansia (≥ 60 tahun) dengan IMT normal (LP)</t>
  </si>
  <si>
    <t>ILN-LP</t>
  </si>
  <si>
    <t>Jumlah Lansia (≥ 60 tahun) dengan IMT lebih (L)</t>
  </si>
  <si>
    <t>ILL-L</t>
  </si>
  <si>
    <t>Jumlah Lansia (≥ 60 tahun) dengan IMT lebih (P)</t>
  </si>
  <si>
    <t>ILL-P</t>
  </si>
  <si>
    <t>Jumlah Lansia (≥ 60 tahun) dengan IMT lebih (LP)</t>
  </si>
  <si>
    <t>ILL-LP</t>
  </si>
  <si>
    <t>Jumlah Lansia (≥ 70 tahun) dengan IMT kurang (L)</t>
  </si>
  <si>
    <t>IL70K-L</t>
  </si>
  <si>
    <t>Jumlah Lansia (≥ 70 tahun) dengan IMT kurang (P)</t>
  </si>
  <si>
    <t>IL70K-P</t>
  </si>
  <si>
    <t>Jumlah Lansia (≥ 70 tahun) dengan IMT kurang (LP)</t>
  </si>
  <si>
    <t>IL70K-LP</t>
  </si>
  <si>
    <t>Jumlah Lansia (≥ 70 tahun) dengan IMT normal (L)</t>
  </si>
  <si>
    <t>IL70N-L</t>
  </si>
  <si>
    <t>Jumlah Lansia (≥ 70 tahun) dengan IMT normal (P)</t>
  </si>
  <si>
    <t>IL70N-P</t>
  </si>
  <si>
    <t>Jumlah Lansia (≥ 70 tahun) dengan IMT normal (LP)</t>
  </si>
  <si>
    <t>IL70N-LP</t>
  </si>
  <si>
    <t>Jumlah Lansia (≥ 70 tahun) dengan IMT lebih (L)</t>
  </si>
  <si>
    <t>IL70L-L</t>
  </si>
  <si>
    <t>Jumlah Lansia (≥ 70 tahun) dengan IMT lebih (P)</t>
  </si>
  <si>
    <t>IL70L-P</t>
  </si>
  <si>
    <t>Jumlah Lansia (≥ 70 tahun) dengan IMT lebih (LP)</t>
  </si>
  <si>
    <t>IL70L-LP</t>
  </si>
  <si>
    <t>HIPERTENSI</t>
  </si>
  <si>
    <t>Jumlah Pra Lansia (45 - 59 tahun) dengan Hipertensi (L)</t>
  </si>
  <si>
    <t>HPL-L</t>
  </si>
  <si>
    <t>Jumlah Pra Lansia (45 - 59 tahun) dengan Hipertensi (P)</t>
  </si>
  <si>
    <t>HPL-P</t>
  </si>
  <si>
    <t>Jumlah Pra Lansia (45 - 59 tahun) dengan Hipertensi (LP)</t>
  </si>
  <si>
    <t>HPL-LP</t>
  </si>
  <si>
    <t>Jumlah Lansia (≥ 60 tahun) dengan Hipertensi (L)</t>
  </si>
  <si>
    <t>HL-L</t>
  </si>
  <si>
    <t>Jumlah Lansia (≥ 60 tahun) dengan Hipertensi (P)</t>
  </si>
  <si>
    <t>HL-P</t>
  </si>
  <si>
    <t>Jumlah Lansia (≥ 60 tahun) dengan Hipertensi (LP)</t>
  </si>
  <si>
    <t>HL-LP</t>
  </si>
  <si>
    <t>Jumlah Lansia (≥ 70 tahun) dengan Hipertensi (L)</t>
  </si>
  <si>
    <t>H70-L</t>
  </si>
  <si>
    <t>Jumlah Lansia (≥ 70 tahun) dengan Hipertensi (P)</t>
  </si>
  <si>
    <t>H70-P</t>
  </si>
  <si>
    <t>Jumlah Lansia (≥ 70 tahun) dengan Hipertensi (LP)</t>
  </si>
  <si>
    <t>H70-LP</t>
  </si>
  <si>
    <t>KOLESTEROL TINGGI</t>
  </si>
  <si>
    <t>Jumlah Pra Lansia (45 - 59 tahun) dengan Kolesterol Tinggi (L)</t>
  </si>
  <si>
    <t>KOLPL-L</t>
  </si>
  <si>
    <t>Jumlah Pra Lansia (45 - 59 tahun) dengan Kolesterol Tinggi (P)</t>
  </si>
  <si>
    <t>KOLPL-P</t>
  </si>
  <si>
    <t>Jumlah Pra Lansia (45 - 59 tahun) dengan Kolesterol Tinggi (LP)</t>
  </si>
  <si>
    <t>KOLPL-LP</t>
  </si>
  <si>
    <t>Jumlah Lansia (≥ 60 tahun) dengan Kolesterol Tinggi (L)</t>
  </si>
  <si>
    <t>KOLL-L</t>
  </si>
  <si>
    <t>Jumlah Lansia (≥ 60 tahun) dengan Kolesterol Tinggi (P)</t>
  </si>
  <si>
    <t>KOLL-P</t>
  </si>
  <si>
    <t>Jumlah Lansia (≥ 60 tahun) dengan Kolesterol Tinggi (LP)</t>
  </si>
  <si>
    <t>KOLL-LP</t>
  </si>
  <si>
    <t>Jumlah Lansia (≥ 70 tahun) dengan Kolesterol Tinggi (L)</t>
  </si>
  <si>
    <t>Jumlah Lansia (≥ 70 tahun) dengan Kolesterol Tinggi (P)</t>
  </si>
  <si>
    <t>Jumlah Lansia (≥ 70 tahun) dengan Kolesterol Tinggi (LP)</t>
  </si>
  <si>
    <t>DIABETES MELITUS</t>
  </si>
  <si>
    <t>Jumlah Pra Lansia (45 - 59 tahun) dengan Diabetes Melitus (L)</t>
  </si>
  <si>
    <t>DMPL-L</t>
  </si>
  <si>
    <t>Jumlah Pra Lansia (45 - 59 tahun) dengan Diabetes Melitus (P)</t>
  </si>
  <si>
    <t>DMPL-P</t>
  </si>
  <si>
    <t>Jumlah Pra Lansia (45 - 59 tahun) dengan Diabetes Melitus (LP)</t>
  </si>
  <si>
    <t>DMPL-LP</t>
  </si>
  <si>
    <t>Jumlah Lansia (≥ 60 tahun) dengan Diabetes Melitus (L)</t>
  </si>
  <si>
    <t>DML-L</t>
  </si>
  <si>
    <t>Jumlah Lansia (≥ 60 tahun) dengan Diabetes Melitus (P)</t>
  </si>
  <si>
    <t>DML-P</t>
  </si>
  <si>
    <t>Jumlah Lansia (≥ 60 tahun) dengan Diabetes Melitus (LP)</t>
  </si>
  <si>
    <t>DML-LP</t>
  </si>
  <si>
    <t>Jumlah Lansia (≥ 70 tahun) dengan Diabetes Melitus (L)</t>
  </si>
  <si>
    <t>Jumlah Lansia (≥ 70 tahun) dengan Diabetes Melitus (P)</t>
  </si>
  <si>
    <t>Jumlah Lansia (≥ 70 tahun) dengan Diabetes Melitus (LP)</t>
  </si>
  <si>
    <t>ASAM URAT TINGGI</t>
  </si>
  <si>
    <t>Jumlah Pra Lansia (45 - 59 tahun) dengan Asam Urat Tinggi (L)</t>
  </si>
  <si>
    <t>AUPL-L</t>
  </si>
  <si>
    <t>Jumlah Pra Lansia (45 - 59 tahun) dengan Asam Urat Tinggi (P)</t>
  </si>
  <si>
    <t>AUPL-P</t>
  </si>
  <si>
    <t>Jumlah Pra Lansia (45 - 59 tahun) dengan Asam Urat Tinggi (LP)</t>
  </si>
  <si>
    <t>AUPL-LP</t>
  </si>
  <si>
    <t>Jumlah Lansia (≥ 60 tahun) dengan Asam Urat Tinggi (L)</t>
  </si>
  <si>
    <t>AUL-L</t>
  </si>
  <si>
    <t>Jumlah Lansia (≥ 60 tahun) dengan Asam Urat Tinggi (P)</t>
  </si>
  <si>
    <t>AUL-P</t>
  </si>
  <si>
    <t>Jumlah Lansia (≥ 60 tahun) dengan Asam Urat Tinggi (LP)</t>
  </si>
  <si>
    <t>AUL-LP</t>
  </si>
  <si>
    <t>Jumlah Lansia (≥ 70 tahun) dengan Asam Urat Tinggi (L)</t>
  </si>
  <si>
    <t>Jumlah Lansia (≥ 70 tahun) dengan Asam Urat Tinggi (P)</t>
  </si>
  <si>
    <t>Jumlah Lansia (≥ 70 tahun) dengan Asam Urat Tinggi (LP)</t>
  </si>
  <si>
    <t>GANGGUAN GINJAL</t>
  </si>
  <si>
    <t>Jumlah Pra Lansia (45 - 59 tahun) dengan Gangguan Ginjal (L)</t>
  </si>
  <si>
    <t>GGPL-L</t>
  </si>
  <si>
    <t>Jumlah Pra Lansia (45 - 59 tahun) dengan Gangguan Ginjal (P)</t>
  </si>
  <si>
    <t>GGPL-P</t>
  </si>
  <si>
    <t>Jumlah Pra Lansia (45 - 59 tahun) dengan Gangguan Ginjal (LP)</t>
  </si>
  <si>
    <t>GGPL-LP</t>
  </si>
  <si>
    <t>Jumlah Lansia (≥ 60 tahun) dengan Gangguan Ginjal (L)</t>
  </si>
  <si>
    <t>GGL-L</t>
  </si>
  <si>
    <t>Jumlah Lansia (≥ 60 tahun) dengan Gangguan Ginjal (P)</t>
  </si>
  <si>
    <t>GGL-P</t>
  </si>
  <si>
    <t>Jumlah Lansia (≥ 60 tahun) dengan Gangguan Ginjal (LP)</t>
  </si>
  <si>
    <t>GGL-LP</t>
  </si>
  <si>
    <t>Jumlah Lansia (≥ 70 tahun) dengan Gangguan Ginjal (L)</t>
  </si>
  <si>
    <t>Jumlah Lansia (≥ 70 tahun) dengan Gangguan Ginjal (P)</t>
  </si>
  <si>
    <t>Jumlah Lansia (≥ 70 tahun) dengan Gangguan Ginjal (LP)</t>
  </si>
  <si>
    <t>GANGGUAN KOGNITIF</t>
  </si>
  <si>
    <t>Jumlah Pra Lansia (45 - 59 tahun) dengan Gangguan Kognitif (L)</t>
  </si>
  <si>
    <t>GKPL-L</t>
  </si>
  <si>
    <t>Jumlah Pra Lansia (45 - 59 tahun) dengan Gangguan Kognitif (P)</t>
  </si>
  <si>
    <t>GKPL-P</t>
  </si>
  <si>
    <t>Jumlah Pra Lansia (45 - 59 tahun) dengan Gangguan Kognitif (LP)</t>
  </si>
  <si>
    <t>GKPL-LP</t>
  </si>
  <si>
    <t>Jumlah Lansia (≥ 60 tahun) dengan Gangguan Kognitif (L)</t>
  </si>
  <si>
    <t>GKL-L</t>
  </si>
  <si>
    <t>Jumlah Lansia (≥ 60 tahun) dengan Gangguan Kognitif (P)</t>
  </si>
  <si>
    <t>GKL-P</t>
  </si>
  <si>
    <t>Jumlah Lansia (≥ 60 tahun) dengan Gangguan Kognitif (LP)</t>
  </si>
  <si>
    <t>GKL-LP</t>
  </si>
  <si>
    <t>GANGGUAN PENGLIHATAN</t>
  </si>
  <si>
    <t>Jumlah Pra Lansia (45 - 59 tahun) dengan Gangguan Penglihatan (L)</t>
  </si>
  <si>
    <t>GPPL-L</t>
  </si>
  <si>
    <t>Jumlah Pra Lansia (45 - 59 tahun) dengan Gangguan Penglihatan (P)</t>
  </si>
  <si>
    <t>GPPL-P</t>
  </si>
  <si>
    <t>Jumlah Pra Lansia (45 - 59 tahun) dengan Gangguan Penglihatan (LP)</t>
  </si>
  <si>
    <t>GPPL-LP</t>
  </si>
  <si>
    <t>Jumlah Lansia (≥ 60 tahun) dengan Gangguan Penglihatan (L)</t>
  </si>
  <si>
    <t>GPL-L</t>
  </si>
  <si>
    <t>Jumlah Lansia (≥ 60 tahun) dengan Gangguan Penglihatan (P)</t>
  </si>
  <si>
    <t>GPL-P</t>
  </si>
  <si>
    <t>Jumlah Lansia (≥ 60 tahun) dengan Gangguan Penglihatan (LP)</t>
  </si>
  <si>
    <t>GPL-LP</t>
  </si>
  <si>
    <t>GANGGUAN PENDENGARAN</t>
  </si>
  <si>
    <t>Jumlah Pra Lansia (45 - 59 tahun) dengan Gangguan Pendengaran (L)</t>
  </si>
  <si>
    <t>GPePL-L</t>
  </si>
  <si>
    <t>Jumlah Pra Lansia (45 - 59 tahun) dengan Gangguan Pendengaran (P)</t>
  </si>
  <si>
    <t>GPePL-P</t>
  </si>
  <si>
    <t>Jumlah Pra Lansia (45 - 59 tahun) dengan Gangguan Pendengaran (LP)</t>
  </si>
  <si>
    <t>GPePL-LP</t>
  </si>
  <si>
    <t>Jumlah Lansia (≥ 60 tahun) dengan Gangguan Pendengaran (L)</t>
  </si>
  <si>
    <t>GPeL-L</t>
  </si>
  <si>
    <t>Jumlah Lansia (≥ 60 tahun) dengan Gangguan Pendengaran (P)</t>
  </si>
  <si>
    <t>GPeL-P</t>
  </si>
  <si>
    <t>Jumlah Lansia (≥ 60 tahun) dengan Gangguan Pendengaran (LP)</t>
  </si>
  <si>
    <t>GPeL-LP</t>
  </si>
  <si>
    <t>LAIN-LAIN</t>
  </si>
  <si>
    <t>Lain-lain (L)</t>
  </si>
  <si>
    <t>LL</t>
  </si>
  <si>
    <t>Lain-lain (P)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</si>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</sst>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textRotation="90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wijen\Downloads\16.%20MASTER%20E-LAP%20FORLAN%202023%20polowijen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Polowijen</v>
          </cell>
        </row>
        <row r="11">
          <cell r="C11" t="str">
            <v>Balearjosari</v>
          </cell>
        </row>
        <row r="12">
          <cell r="C12" t="str">
            <v>Purwodadi</v>
          </cell>
        </row>
        <row r="14">
          <cell r="C14" t="str">
            <v>Luar wilayah</v>
          </cell>
        </row>
      </sheetData>
      <sheetData sheetId="2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G1" t="str">
            <v>Kategori Indeks Massa Tubuh (IMT)</v>
          </cell>
          <cell r="BH1" t="str">
            <v>Interpretasi Gula Darah</v>
          </cell>
          <cell r="BI1" t="str">
            <v>Interpretasi Kolesterol</v>
          </cell>
          <cell r="BK1" t="str">
            <v>Kategori Tekanan Darah</v>
          </cell>
          <cell r="BM1" t="str">
            <v>Kategori Asam Urat</v>
          </cell>
          <cell r="BN1" t="str">
            <v>Interpretasi Gangguan Ginjal</v>
          </cell>
          <cell r="BS1" t="str">
            <v>Interpretasi Gangguan Penglihatan</v>
          </cell>
          <cell r="BV1" t="str">
            <v>Interpretasi Gangguan Pendengaran</v>
          </cell>
          <cell r="CH1" t="str">
            <v>Interpretasi ADL      (Kemandirian)</v>
          </cell>
          <cell r="CY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G2" t="str">
            <v>IMT_Kat</v>
          </cell>
          <cell r="BH2" t="str">
            <v>IT_GD</v>
          </cell>
          <cell r="BI2" t="str">
            <v>IT_Chol</v>
          </cell>
          <cell r="BK2" t="str">
            <v>Kat_Tensi</v>
          </cell>
          <cell r="BM2" t="str">
            <v>Kat_AU</v>
          </cell>
          <cell r="BN2" t="str">
            <v>IT_Gg Ginjal</v>
          </cell>
          <cell r="BS2" t="str">
            <v>IT_Gg Penglihatan</v>
          </cell>
          <cell r="BV2" t="str">
            <v>IT_Gg Pendengaran</v>
          </cell>
          <cell r="CH2" t="str">
            <v>IT_ADL</v>
          </cell>
          <cell r="CY2" t="str">
            <v>IT_GDS</v>
          </cell>
        </row>
        <row r="3">
          <cell r="C3">
            <v>3</v>
          </cell>
          <cell r="M3">
            <v>9</v>
          </cell>
          <cell r="O3">
            <v>11</v>
          </cell>
          <cell r="P3">
            <v>12</v>
          </cell>
          <cell r="Q3">
            <v>13</v>
          </cell>
          <cell r="U3">
            <v>17</v>
          </cell>
          <cell r="V3">
            <v>18</v>
          </cell>
          <cell r="BG3">
            <v>2</v>
          </cell>
          <cell r="BH3">
            <v>3</v>
          </cell>
          <cell r="BI3">
            <v>4</v>
          </cell>
          <cell r="BK3">
            <v>6</v>
          </cell>
          <cell r="BM3">
            <v>8</v>
          </cell>
          <cell r="BN3">
            <v>9</v>
          </cell>
          <cell r="BS3">
            <v>14</v>
          </cell>
          <cell r="BV3">
            <v>17</v>
          </cell>
          <cell r="CH3">
            <v>29</v>
          </cell>
          <cell r="CY3">
            <v>46</v>
          </cell>
        </row>
        <row r="4">
          <cell r="C4" t="str">
            <v>Kelurahan</v>
          </cell>
          <cell r="M4" t="str">
            <v>Jenis KeLaki-lakiamin</v>
          </cell>
          <cell r="O4" t="str">
            <v>Usia</v>
          </cell>
          <cell r="P4" t="str">
            <v>Berat Badan</v>
          </cell>
          <cell r="Q4" t="str">
            <v>Tinggi Badan</v>
          </cell>
          <cell r="U4" t="str">
            <v>Gula Darah</v>
          </cell>
          <cell r="V4" t="str">
            <v>Kolesterol</v>
          </cell>
          <cell r="BG4" t="e">
            <v>#VALUE!</v>
          </cell>
          <cell r="BH4" t="str">
            <v>DM</v>
          </cell>
          <cell r="BI4" t="str">
            <v>Kolesterol Tinggi</v>
          </cell>
          <cell r="BK4" t="str">
            <v>Kategori Tekanan Darah</v>
          </cell>
          <cell r="BM4" t="str">
            <v>Normal</v>
          </cell>
          <cell r="BN4" t="str">
            <v>Ginjal</v>
          </cell>
          <cell r="BS4" t="str">
            <v>Gg Penglihatan</v>
          </cell>
          <cell r="BV4" t="str">
            <v>Gg Pendengaran</v>
          </cell>
          <cell r="CH4" t="str">
            <v>-</v>
          </cell>
          <cell r="CY4" t="str">
            <v>GDS</v>
          </cell>
        </row>
        <row r="5">
          <cell r="C5" t="str">
            <v>Balearjosari</v>
          </cell>
          <cell r="M5" t="str">
            <v>Perempuan</v>
          </cell>
          <cell r="O5">
            <v>78</v>
          </cell>
          <cell r="P5">
            <v>60</v>
          </cell>
          <cell r="Q5">
            <v>147</v>
          </cell>
          <cell r="U5">
            <v>118</v>
          </cell>
          <cell r="V5">
            <v>198</v>
          </cell>
          <cell r="BG5" t="str">
            <v>Lebih</v>
          </cell>
          <cell r="BH5" t="str">
            <v>Normal</v>
          </cell>
          <cell r="BI5" t="str">
            <v>Normal</v>
          </cell>
          <cell r="BK5" t="str">
            <v>Tinggi</v>
          </cell>
          <cell r="BM5" t="str">
            <v>-</v>
          </cell>
          <cell r="BN5" t="str">
            <v>Tidak</v>
          </cell>
          <cell r="BS5" t="str">
            <v>Gg Penglihatan</v>
          </cell>
          <cell r="BV5" t="str">
            <v>Normal</v>
          </cell>
          <cell r="CH5" t="str">
            <v>Ketergantungan Ringan (B)</v>
          </cell>
          <cell r="CY5" t="str">
            <v>Normal</v>
          </cell>
        </row>
        <row r="6">
          <cell r="C6" t="str">
            <v>Purwodadi</v>
          </cell>
          <cell r="M6" t="str">
            <v>Perempuan</v>
          </cell>
          <cell r="O6">
            <v>83</v>
          </cell>
          <cell r="P6">
            <v>49</v>
          </cell>
          <cell r="Q6">
            <v>147</v>
          </cell>
          <cell r="U6">
            <v>100</v>
          </cell>
          <cell r="V6">
            <v>1</v>
          </cell>
          <cell r="BG6" t="str">
            <v>Normal</v>
          </cell>
          <cell r="BH6" t="str">
            <v>Normal</v>
          </cell>
          <cell r="BI6" t="str">
            <v>Normal</v>
          </cell>
          <cell r="BK6" t="str">
            <v>Normal</v>
          </cell>
          <cell r="BM6" t="str">
            <v>-</v>
          </cell>
          <cell r="BN6" t="str">
            <v>Tidak</v>
          </cell>
          <cell r="BS6" t="str">
            <v>Gg Penglihatan</v>
          </cell>
          <cell r="BV6" t="str">
            <v>Normal</v>
          </cell>
          <cell r="CH6" t="str">
            <v>Mandiri (A)</v>
          </cell>
          <cell r="CY6" t="str">
            <v>Normal</v>
          </cell>
        </row>
        <row r="7">
          <cell r="C7" t="str">
            <v>Polowijen</v>
          </cell>
          <cell r="M7" t="str">
            <v>Perempuan</v>
          </cell>
          <cell r="O7">
            <v>55</v>
          </cell>
          <cell r="P7">
            <v>54</v>
          </cell>
          <cell r="Q7">
            <v>149</v>
          </cell>
          <cell r="U7">
            <v>209</v>
          </cell>
          <cell r="V7">
            <v>1</v>
          </cell>
          <cell r="BG7" t="str">
            <v>Normal</v>
          </cell>
          <cell r="BH7" t="str">
            <v>DM</v>
          </cell>
          <cell r="BI7" t="str">
            <v>Normal</v>
          </cell>
          <cell r="BK7" t="str">
            <v>Normal</v>
          </cell>
          <cell r="BM7" t="str">
            <v>-</v>
          </cell>
          <cell r="BN7" t="str">
            <v>Tidak</v>
          </cell>
          <cell r="BS7" t="str">
            <v>Normal</v>
          </cell>
          <cell r="BV7" t="str">
            <v>Normal</v>
          </cell>
          <cell r="CH7" t="str">
            <v>Mandiri (A)</v>
          </cell>
          <cell r="CY7" t="str">
            <v>Normal</v>
          </cell>
        </row>
        <row r="8">
          <cell r="C8" t="str">
            <v>Balearjosari</v>
          </cell>
          <cell r="M8" t="str">
            <v>Perempuan</v>
          </cell>
          <cell r="O8">
            <v>55</v>
          </cell>
          <cell r="P8">
            <v>85</v>
          </cell>
          <cell r="Q8">
            <v>161</v>
          </cell>
          <cell r="U8">
            <v>122</v>
          </cell>
          <cell r="V8">
            <v>251</v>
          </cell>
          <cell r="BG8" t="str">
            <v>Lebih</v>
          </cell>
          <cell r="BH8" t="str">
            <v>Normal</v>
          </cell>
          <cell r="BI8" t="str">
            <v>Kolesterol Tinggi</v>
          </cell>
          <cell r="BK8" t="str">
            <v>Normal</v>
          </cell>
          <cell r="BM8" t="str">
            <v>Normal</v>
          </cell>
          <cell r="BN8" t="str">
            <v>Tidak</v>
          </cell>
          <cell r="BS8" t="str">
            <v>Normal</v>
          </cell>
          <cell r="BV8" t="str">
            <v>Normal</v>
          </cell>
          <cell r="CH8" t="str">
            <v>Mandiri (A)</v>
          </cell>
          <cell r="CY8" t="str">
            <v>Normal</v>
          </cell>
        </row>
        <row r="9">
          <cell r="C9" t="str">
            <v>Polowijen</v>
          </cell>
          <cell r="M9" t="str">
            <v>Perempuan</v>
          </cell>
          <cell r="O9">
            <v>79</v>
          </cell>
          <cell r="P9">
            <v>38</v>
          </cell>
          <cell r="Q9">
            <v>151</v>
          </cell>
          <cell r="U9">
            <v>88</v>
          </cell>
          <cell r="V9">
            <v>1</v>
          </cell>
          <cell r="BG9" t="str">
            <v>IMT Kurang</v>
          </cell>
          <cell r="BH9" t="str">
            <v>Normal</v>
          </cell>
          <cell r="BI9" t="str">
            <v>Normal</v>
          </cell>
          <cell r="BK9" t="str">
            <v>Tinggi</v>
          </cell>
          <cell r="BM9" t="str">
            <v>-</v>
          </cell>
          <cell r="BN9" t="str">
            <v>Tidak</v>
          </cell>
          <cell r="BS9" t="str">
            <v>Gg Penglihatan</v>
          </cell>
          <cell r="BV9" t="str">
            <v>Normal</v>
          </cell>
          <cell r="CH9" t="str">
            <v>Mandiri (A)</v>
          </cell>
          <cell r="CY9" t="str">
            <v>Normal</v>
          </cell>
        </row>
        <row r="10">
          <cell r="C10" t="str">
            <v>Polowijen</v>
          </cell>
          <cell r="M10" t="str">
            <v>Perempuan</v>
          </cell>
          <cell r="O10">
            <v>65</v>
          </cell>
          <cell r="P10">
            <v>38</v>
          </cell>
          <cell r="Q10">
            <v>137</v>
          </cell>
          <cell r="U10">
            <v>147</v>
          </cell>
          <cell r="V10">
            <v>1</v>
          </cell>
          <cell r="BG10" t="str">
            <v>Normal</v>
          </cell>
          <cell r="BH10" t="str">
            <v>Normal</v>
          </cell>
          <cell r="BI10" t="str">
            <v>Normal</v>
          </cell>
          <cell r="BK10" t="str">
            <v>Normal</v>
          </cell>
          <cell r="BM10" t="str">
            <v>-</v>
          </cell>
          <cell r="BN10" t="str">
            <v>Tidak</v>
          </cell>
          <cell r="BS10" t="str">
            <v>Normal</v>
          </cell>
          <cell r="BV10" t="str">
            <v>Normal</v>
          </cell>
          <cell r="CH10" t="str">
            <v>Mandiri (A)</v>
          </cell>
          <cell r="CY10" t="str">
            <v>Normal</v>
          </cell>
        </row>
        <row r="11">
          <cell r="C11" t="str">
            <v>Purwodadi</v>
          </cell>
          <cell r="M11" t="str">
            <v>Perempuan</v>
          </cell>
          <cell r="O11">
            <v>71</v>
          </cell>
          <cell r="P11">
            <v>44</v>
          </cell>
          <cell r="Q11">
            <v>137</v>
          </cell>
          <cell r="U11">
            <v>100</v>
          </cell>
          <cell r="V11">
            <v>100</v>
          </cell>
          <cell r="BG11" t="str">
            <v>Normal</v>
          </cell>
          <cell r="BH11" t="str">
            <v>Normal</v>
          </cell>
          <cell r="BI11" t="str">
            <v>Normal</v>
          </cell>
          <cell r="BK11" t="str">
            <v>Normal</v>
          </cell>
          <cell r="BM11" t="str">
            <v>Normal</v>
          </cell>
          <cell r="BN11" t="str">
            <v>Tidak</v>
          </cell>
          <cell r="BS11" t="str">
            <v>Gg Penglihatan</v>
          </cell>
          <cell r="BV11" t="str">
            <v>Normal</v>
          </cell>
          <cell r="CH11" t="str">
            <v>Mandiri (A)</v>
          </cell>
          <cell r="CY11" t="str">
            <v>Normal</v>
          </cell>
        </row>
        <row r="12">
          <cell r="C12" t="str">
            <v>Polowijen</v>
          </cell>
          <cell r="M12" t="str">
            <v>Laki-laki</v>
          </cell>
          <cell r="O12">
            <v>65</v>
          </cell>
          <cell r="P12">
            <v>47</v>
          </cell>
          <cell r="Q12">
            <v>157</v>
          </cell>
          <cell r="U12">
            <v>138</v>
          </cell>
          <cell r="V12">
            <v>155</v>
          </cell>
          <cell r="BG12" t="str">
            <v>Normal</v>
          </cell>
          <cell r="BH12" t="str">
            <v>Normal</v>
          </cell>
          <cell r="BI12" t="str">
            <v>Normal</v>
          </cell>
          <cell r="BK12" t="str">
            <v>Normal</v>
          </cell>
          <cell r="BM12" t="str">
            <v>Normal</v>
          </cell>
          <cell r="BN12" t="str">
            <v>Tidak</v>
          </cell>
          <cell r="BS12" t="str">
            <v>Gg Penglihatan</v>
          </cell>
          <cell r="BV12" t="str">
            <v>Normal</v>
          </cell>
          <cell r="CH12" t="str">
            <v>Mandiri (A)</v>
          </cell>
          <cell r="CY12" t="str">
            <v>Normal</v>
          </cell>
        </row>
        <row r="13">
          <cell r="C13" t="str">
            <v>Balearjosari</v>
          </cell>
          <cell r="M13" t="str">
            <v>Perempuan</v>
          </cell>
          <cell r="O13">
            <v>65</v>
          </cell>
          <cell r="P13">
            <v>65</v>
          </cell>
          <cell r="Q13">
            <v>156</v>
          </cell>
          <cell r="U13">
            <v>169</v>
          </cell>
          <cell r="V13">
            <v>200</v>
          </cell>
          <cell r="BG13" t="str">
            <v>Lebih</v>
          </cell>
          <cell r="BH13" t="str">
            <v>Normal</v>
          </cell>
          <cell r="BI13" t="str">
            <v>Normal</v>
          </cell>
          <cell r="BK13" t="str">
            <v>Tinggi</v>
          </cell>
          <cell r="BM13" t="str">
            <v>Normal</v>
          </cell>
          <cell r="BN13" t="str">
            <v>Tidak</v>
          </cell>
          <cell r="BS13" t="str">
            <v>Gg Penglihatan</v>
          </cell>
          <cell r="BV13" t="str">
            <v>Normal</v>
          </cell>
          <cell r="CH13" t="str">
            <v>Mandiri (A)</v>
          </cell>
          <cell r="CY13" t="str">
            <v>Normal</v>
          </cell>
        </row>
        <row r="14">
          <cell r="C14" t="str">
            <v>Polowijen</v>
          </cell>
          <cell r="M14" t="str">
            <v>Perempuan</v>
          </cell>
          <cell r="O14">
            <v>91</v>
          </cell>
          <cell r="P14">
            <v>43</v>
          </cell>
          <cell r="Q14">
            <v>143</v>
          </cell>
          <cell r="U14">
            <v>118</v>
          </cell>
          <cell r="V14">
            <v>1</v>
          </cell>
          <cell r="BG14" t="str">
            <v>Normal</v>
          </cell>
          <cell r="BH14" t="str">
            <v>Normal</v>
          </cell>
          <cell r="BI14" t="str">
            <v>Normal</v>
          </cell>
          <cell r="BK14" t="str">
            <v>Tinggi</v>
          </cell>
          <cell r="BM14" t="str">
            <v>-</v>
          </cell>
          <cell r="BN14" t="str">
            <v>Tidak</v>
          </cell>
          <cell r="BS14" t="str">
            <v>Gg Penglihatan</v>
          </cell>
          <cell r="BV14" t="str">
            <v>Gg Pendengaran</v>
          </cell>
          <cell r="CH14" t="str">
            <v>Mandiri (A)</v>
          </cell>
          <cell r="CY14" t="str">
            <v>Kemungkinan besar ada gangguan depresi</v>
          </cell>
        </row>
        <row r="15">
          <cell r="C15" t="str">
            <v>Purwodadi</v>
          </cell>
          <cell r="M15" t="str">
            <v>Perempuan</v>
          </cell>
          <cell r="O15">
            <v>63</v>
          </cell>
          <cell r="P15">
            <v>53</v>
          </cell>
          <cell r="Q15">
            <v>150</v>
          </cell>
          <cell r="U15">
            <v>90</v>
          </cell>
          <cell r="V15">
            <v>261</v>
          </cell>
          <cell r="BG15" t="str">
            <v>Normal</v>
          </cell>
          <cell r="BH15" t="str">
            <v>Normal</v>
          </cell>
          <cell r="BI15" t="str">
            <v>Kolesterol Tinggi</v>
          </cell>
          <cell r="BK15" t="str">
            <v>Normal</v>
          </cell>
          <cell r="BM15" t="str">
            <v>Normal</v>
          </cell>
          <cell r="BN15" t="str">
            <v>Tidak</v>
          </cell>
          <cell r="BS15" t="str">
            <v>Normal</v>
          </cell>
          <cell r="BV15" t="str">
            <v>Normal</v>
          </cell>
          <cell r="CH15" t="str">
            <v>Mandiri (A)</v>
          </cell>
          <cell r="CY15" t="str">
            <v>Normal</v>
          </cell>
        </row>
        <row r="16">
          <cell r="C16" t="str">
            <v>Purwodadi</v>
          </cell>
          <cell r="M16" t="str">
            <v>Laki-laki</v>
          </cell>
          <cell r="O16">
            <v>63</v>
          </cell>
          <cell r="P16">
            <v>56</v>
          </cell>
          <cell r="Q16">
            <v>157</v>
          </cell>
          <cell r="U16">
            <v>120</v>
          </cell>
          <cell r="V16">
            <v>1</v>
          </cell>
          <cell r="BG16" t="str">
            <v>Normal</v>
          </cell>
          <cell r="BH16" t="str">
            <v>Normal</v>
          </cell>
          <cell r="BI16" t="str">
            <v>Normal</v>
          </cell>
          <cell r="BK16" t="str">
            <v>Tinggi</v>
          </cell>
          <cell r="BM16" t="str">
            <v>Normal</v>
          </cell>
          <cell r="BN16" t="str">
            <v>Tidak</v>
          </cell>
          <cell r="BS16" t="str">
            <v>Gg Penglihatan</v>
          </cell>
          <cell r="BV16" t="str">
            <v>Normal</v>
          </cell>
          <cell r="CH16" t="str">
            <v>Mandiri (A)</v>
          </cell>
          <cell r="CY16" t="str">
            <v>Normal</v>
          </cell>
        </row>
        <row r="17">
          <cell r="C17" t="str">
            <v>Purwodadi</v>
          </cell>
          <cell r="M17" t="str">
            <v>Perempuan</v>
          </cell>
          <cell r="O17">
            <v>60</v>
          </cell>
          <cell r="P17">
            <v>55</v>
          </cell>
          <cell r="Q17">
            <v>153</v>
          </cell>
          <cell r="U17">
            <v>112</v>
          </cell>
          <cell r="V17">
            <v>200</v>
          </cell>
          <cell r="BG17" t="str">
            <v>Normal</v>
          </cell>
          <cell r="BH17" t="str">
            <v>Normal</v>
          </cell>
          <cell r="BI17" t="str">
            <v>Normal</v>
          </cell>
          <cell r="BK17" t="str">
            <v>Normal</v>
          </cell>
          <cell r="BM17" t="str">
            <v>Normal</v>
          </cell>
          <cell r="BN17" t="str">
            <v>Tidak</v>
          </cell>
          <cell r="BS17" t="str">
            <v>Normal</v>
          </cell>
          <cell r="BV17" t="str">
            <v>Normal</v>
          </cell>
          <cell r="CH17" t="str">
            <v>Mandiri (A)</v>
          </cell>
          <cell r="CY17" t="str">
            <v>Normal</v>
          </cell>
        </row>
        <row r="18">
          <cell r="C18" t="str">
            <v>Polowijen</v>
          </cell>
          <cell r="M18" t="str">
            <v>Laki-laki</v>
          </cell>
          <cell r="O18">
            <v>66</v>
          </cell>
          <cell r="P18">
            <v>79</v>
          </cell>
          <cell r="Q18">
            <v>175</v>
          </cell>
          <cell r="U18">
            <v>130</v>
          </cell>
          <cell r="V18">
            <v>189</v>
          </cell>
          <cell r="BG18" t="str">
            <v>Lebih</v>
          </cell>
          <cell r="BH18" t="str">
            <v>Normal</v>
          </cell>
          <cell r="BI18" t="str">
            <v>Normal</v>
          </cell>
          <cell r="BK18" t="str">
            <v>Tinggi</v>
          </cell>
          <cell r="BM18" t="str">
            <v>Normal</v>
          </cell>
          <cell r="BN18" t="str">
            <v>Tidak</v>
          </cell>
          <cell r="BS18" t="str">
            <v>Normal</v>
          </cell>
          <cell r="BV18" t="str">
            <v>Normal</v>
          </cell>
          <cell r="CH18" t="str">
            <v>Mandiri (A)</v>
          </cell>
          <cell r="CY18" t="str">
            <v>Normal</v>
          </cell>
        </row>
        <row r="19">
          <cell r="C19" t="str">
            <v>Balearjosari</v>
          </cell>
          <cell r="M19" t="str">
            <v>Laki-laki</v>
          </cell>
          <cell r="O19">
            <v>77</v>
          </cell>
          <cell r="P19">
            <v>50</v>
          </cell>
          <cell r="Q19">
            <v>170</v>
          </cell>
          <cell r="U19">
            <v>170</v>
          </cell>
          <cell r="V19">
            <v>200</v>
          </cell>
          <cell r="BG19" t="str">
            <v>IMT Kurang</v>
          </cell>
          <cell r="BH19" t="str">
            <v>Normal</v>
          </cell>
          <cell r="BI19" t="str">
            <v>Normal</v>
          </cell>
          <cell r="BK19" t="str">
            <v>Normal</v>
          </cell>
          <cell r="BM19" t="str">
            <v>Normal</v>
          </cell>
          <cell r="BN19" t="str">
            <v>Tidak</v>
          </cell>
          <cell r="BS19" t="str">
            <v>Gg Penglihatan</v>
          </cell>
          <cell r="BV19" t="str">
            <v>Gg Pendengaran</v>
          </cell>
          <cell r="CH19" t="str">
            <v>Mandiri (A)</v>
          </cell>
          <cell r="CY19" t="str">
            <v>Normal</v>
          </cell>
        </row>
        <row r="20">
          <cell r="C20" t="str">
            <v>Purwodadi</v>
          </cell>
          <cell r="M20" t="str">
            <v>Laki-laki</v>
          </cell>
          <cell r="O20">
            <v>88</v>
          </cell>
          <cell r="P20">
            <v>54</v>
          </cell>
          <cell r="Q20">
            <v>163</v>
          </cell>
          <cell r="U20">
            <v>158</v>
          </cell>
          <cell r="V20">
            <v>1</v>
          </cell>
          <cell r="BG20" t="str">
            <v>Normal</v>
          </cell>
          <cell r="BH20" t="str">
            <v>Normal</v>
          </cell>
          <cell r="BI20" t="str">
            <v>Normal</v>
          </cell>
          <cell r="BK20" t="str">
            <v>Tinggi</v>
          </cell>
          <cell r="BM20" t="str">
            <v>-</v>
          </cell>
          <cell r="BN20" t="str">
            <v>Tidak</v>
          </cell>
          <cell r="BS20" t="str">
            <v>Gg Penglihatan</v>
          </cell>
          <cell r="BV20" t="str">
            <v>Normal</v>
          </cell>
          <cell r="CH20" t="str">
            <v>Mandiri (A)</v>
          </cell>
          <cell r="CY20" t="str">
            <v>Normal</v>
          </cell>
        </row>
        <row r="21">
          <cell r="C21" t="str">
            <v>Purwodadi</v>
          </cell>
          <cell r="M21" t="str">
            <v>Laki-laki</v>
          </cell>
          <cell r="O21">
            <v>78</v>
          </cell>
          <cell r="P21">
            <v>41</v>
          </cell>
          <cell r="Q21">
            <v>149</v>
          </cell>
          <cell r="U21">
            <v>95</v>
          </cell>
          <cell r="V21">
            <v>169</v>
          </cell>
          <cell r="BG21" t="str">
            <v>IMT Kurang</v>
          </cell>
          <cell r="BH21" t="str">
            <v>Normal</v>
          </cell>
          <cell r="BI21" t="str">
            <v>Normal</v>
          </cell>
          <cell r="BK21" t="str">
            <v>Tinggi</v>
          </cell>
          <cell r="BM21" t="str">
            <v>Normal</v>
          </cell>
          <cell r="BN21" t="str">
            <v>Tidak</v>
          </cell>
          <cell r="BS21" t="str">
            <v>Normal</v>
          </cell>
          <cell r="BV21" t="str">
            <v>Normal</v>
          </cell>
          <cell r="CH21" t="str">
            <v>Mandiri (A)</v>
          </cell>
          <cell r="CY21" t="str">
            <v>Normal</v>
          </cell>
        </row>
        <row r="22">
          <cell r="C22" t="str">
            <v>Balearjosari</v>
          </cell>
          <cell r="M22" t="str">
            <v>Laki-laki</v>
          </cell>
          <cell r="O22">
            <v>73</v>
          </cell>
          <cell r="P22">
            <v>65</v>
          </cell>
          <cell r="Q22">
            <v>164</v>
          </cell>
          <cell r="U22">
            <v>165</v>
          </cell>
          <cell r="V22">
            <v>180</v>
          </cell>
          <cell r="BG22" t="str">
            <v>Normal</v>
          </cell>
          <cell r="BH22" t="str">
            <v>Normal</v>
          </cell>
          <cell r="BI22" t="str">
            <v>Normal</v>
          </cell>
          <cell r="BK22" t="str">
            <v>Tinggi</v>
          </cell>
          <cell r="BM22" t="str">
            <v>Normal</v>
          </cell>
          <cell r="BN22" t="str">
            <v>Tidak</v>
          </cell>
          <cell r="BS22" t="str">
            <v>Gg Penglihatan</v>
          </cell>
          <cell r="BV22" t="str">
            <v>Normal</v>
          </cell>
          <cell r="CH22" t="str">
            <v>Mandiri (A)</v>
          </cell>
          <cell r="CY22" t="str">
            <v>Normal</v>
          </cell>
        </row>
        <row r="23">
          <cell r="C23" t="str">
            <v>Balearjosari</v>
          </cell>
          <cell r="M23" t="str">
            <v>Laki-laki</v>
          </cell>
          <cell r="O23">
            <v>67</v>
          </cell>
          <cell r="P23">
            <v>55</v>
          </cell>
          <cell r="Q23">
            <v>155</v>
          </cell>
          <cell r="U23">
            <v>120</v>
          </cell>
          <cell r="V23">
            <v>1</v>
          </cell>
          <cell r="BG23" t="str">
            <v>Normal</v>
          </cell>
          <cell r="BH23" t="str">
            <v>Normal</v>
          </cell>
          <cell r="BI23" t="str">
            <v>Normal</v>
          </cell>
          <cell r="BK23" t="str">
            <v>Tinggi</v>
          </cell>
          <cell r="BM23" t="str">
            <v>Normal</v>
          </cell>
          <cell r="BN23" t="str">
            <v>Tidak</v>
          </cell>
          <cell r="BS23" t="str">
            <v>Gg Penglihatan</v>
          </cell>
          <cell r="BV23" t="str">
            <v>Normal</v>
          </cell>
          <cell r="CH23" t="str">
            <v>Mandiri (A)</v>
          </cell>
          <cell r="CY23" t="str">
            <v>Normal</v>
          </cell>
        </row>
        <row r="24">
          <cell r="C24" t="str">
            <v>Polowijen</v>
          </cell>
          <cell r="M24" t="str">
            <v>Laki-laki</v>
          </cell>
          <cell r="O24">
            <v>71</v>
          </cell>
          <cell r="P24">
            <v>58</v>
          </cell>
          <cell r="Q24">
            <v>155</v>
          </cell>
          <cell r="U24">
            <v>50</v>
          </cell>
          <cell r="V24">
            <v>1</v>
          </cell>
          <cell r="BG24" t="str">
            <v>Normal</v>
          </cell>
          <cell r="BH24" t="str">
            <v>Normal</v>
          </cell>
          <cell r="BI24" t="str">
            <v>Normal</v>
          </cell>
          <cell r="BK24" t="str">
            <v>Tinggi</v>
          </cell>
          <cell r="BM24" t="str">
            <v>-</v>
          </cell>
          <cell r="BN24" t="str">
            <v>Tidak</v>
          </cell>
          <cell r="BS24" t="str">
            <v>Normal</v>
          </cell>
          <cell r="BV24" t="str">
            <v>Gg Pendengaran</v>
          </cell>
          <cell r="CH24" t="str">
            <v>Mandiri (A)</v>
          </cell>
          <cell r="CY24" t="str">
            <v>Normal</v>
          </cell>
        </row>
        <row r="25">
          <cell r="C25" t="str">
            <v>Purwodadi</v>
          </cell>
          <cell r="M25" t="str">
            <v>Laki-laki</v>
          </cell>
          <cell r="O25">
            <v>65</v>
          </cell>
          <cell r="P25">
            <v>59</v>
          </cell>
          <cell r="Q25">
            <v>154</v>
          </cell>
          <cell r="U25">
            <v>120</v>
          </cell>
          <cell r="V25">
            <v>1</v>
          </cell>
          <cell r="BG25" t="str">
            <v>Normal</v>
          </cell>
          <cell r="BH25" t="str">
            <v>Normal</v>
          </cell>
          <cell r="BI25" t="str">
            <v>Normal</v>
          </cell>
          <cell r="BK25" t="str">
            <v>Tinggi</v>
          </cell>
          <cell r="BM25" t="str">
            <v>Normal</v>
          </cell>
          <cell r="BN25" t="str">
            <v>Tidak</v>
          </cell>
          <cell r="BS25" t="str">
            <v>Normal</v>
          </cell>
          <cell r="BV25" t="str">
            <v>Normal</v>
          </cell>
          <cell r="CH25" t="str">
            <v>Mandiri (A)</v>
          </cell>
          <cell r="CY25" t="str">
            <v>Normal</v>
          </cell>
        </row>
        <row r="26">
          <cell r="C26" t="str">
            <v>Purwodadi</v>
          </cell>
          <cell r="M26" t="str">
            <v>Laki-laki</v>
          </cell>
          <cell r="O26">
            <v>78</v>
          </cell>
          <cell r="P26">
            <v>56</v>
          </cell>
          <cell r="Q26">
            <v>157</v>
          </cell>
          <cell r="U26">
            <v>130</v>
          </cell>
          <cell r="V26">
            <v>110</v>
          </cell>
          <cell r="BG26" t="str">
            <v>Normal</v>
          </cell>
          <cell r="BH26" t="str">
            <v>Normal</v>
          </cell>
          <cell r="BI26" t="str">
            <v>Normal</v>
          </cell>
          <cell r="BK26" t="str">
            <v>Tinggi</v>
          </cell>
          <cell r="BM26" t="str">
            <v>Normal</v>
          </cell>
          <cell r="BN26" t="str">
            <v>Tidak</v>
          </cell>
          <cell r="BS26" t="str">
            <v>Normal</v>
          </cell>
          <cell r="BV26" t="str">
            <v>Normal</v>
          </cell>
          <cell r="CH26" t="str">
            <v>Mandiri (A)</v>
          </cell>
          <cell r="CY26" t="str">
            <v>Normal</v>
          </cell>
        </row>
        <row r="27">
          <cell r="C27" t="str">
            <v>Balearjosari</v>
          </cell>
          <cell r="M27" t="str">
            <v>Laki-laki</v>
          </cell>
          <cell r="O27">
            <v>65</v>
          </cell>
          <cell r="P27">
            <v>60</v>
          </cell>
          <cell r="Q27">
            <v>160</v>
          </cell>
          <cell r="U27">
            <v>250</v>
          </cell>
          <cell r="V27">
            <v>200</v>
          </cell>
          <cell r="BG27" t="str">
            <v>Normal</v>
          </cell>
          <cell r="BH27" t="str">
            <v>DM</v>
          </cell>
          <cell r="BI27" t="str">
            <v>Normal</v>
          </cell>
          <cell r="BK27" t="str">
            <v>Tinggi</v>
          </cell>
          <cell r="BM27" t="str">
            <v>Normal</v>
          </cell>
          <cell r="BN27" t="str">
            <v>Tidak</v>
          </cell>
          <cell r="BS27" t="str">
            <v>Normal</v>
          </cell>
          <cell r="BV27" t="str">
            <v>Normal</v>
          </cell>
          <cell r="CH27" t="str">
            <v>Mandiri (A)</v>
          </cell>
          <cell r="CY27" t="str">
            <v>Normal</v>
          </cell>
        </row>
        <row r="28">
          <cell r="C28" t="str">
            <v>Purwodadi</v>
          </cell>
          <cell r="M28" t="str">
            <v>Laki-laki</v>
          </cell>
          <cell r="O28">
            <v>67</v>
          </cell>
          <cell r="P28">
            <v>65</v>
          </cell>
          <cell r="Q28">
            <v>165</v>
          </cell>
          <cell r="U28">
            <v>135</v>
          </cell>
          <cell r="V28">
            <v>1</v>
          </cell>
          <cell r="BG28" t="str">
            <v>Normal</v>
          </cell>
          <cell r="BH28" t="str">
            <v>Normal</v>
          </cell>
          <cell r="BI28" t="str">
            <v>Normal</v>
          </cell>
          <cell r="BK28" t="str">
            <v>Normal</v>
          </cell>
          <cell r="BM28" t="str">
            <v>Normal</v>
          </cell>
          <cell r="BN28" t="str">
            <v>Tidak</v>
          </cell>
          <cell r="BS28" t="str">
            <v>Gg Penglihatan</v>
          </cell>
          <cell r="BV28" t="str">
            <v>Normal</v>
          </cell>
          <cell r="CH28" t="str">
            <v>Mandiri (A)</v>
          </cell>
          <cell r="CY28" t="str">
            <v>Normal</v>
          </cell>
        </row>
        <row r="29">
          <cell r="C29" t="str">
            <v>Balearjosari</v>
          </cell>
          <cell r="M29" t="str">
            <v>Laki-laki</v>
          </cell>
          <cell r="O29">
            <v>63</v>
          </cell>
          <cell r="P29">
            <v>61</v>
          </cell>
          <cell r="Q29">
            <v>162</v>
          </cell>
          <cell r="U29">
            <v>115</v>
          </cell>
          <cell r="V29">
            <v>1</v>
          </cell>
          <cell r="BG29" t="str">
            <v>Normal</v>
          </cell>
          <cell r="BH29" t="str">
            <v>Normal</v>
          </cell>
          <cell r="BI29" t="str">
            <v>Normal</v>
          </cell>
          <cell r="BK29" t="str">
            <v>Tinggi</v>
          </cell>
          <cell r="BM29" t="str">
            <v>-</v>
          </cell>
          <cell r="BN29" t="str">
            <v>Tidak</v>
          </cell>
          <cell r="BS29" t="str">
            <v>Gg Penglihatan</v>
          </cell>
          <cell r="BV29" t="str">
            <v>Normal</v>
          </cell>
          <cell r="CH29" t="str">
            <v>Mandiri (A)</v>
          </cell>
          <cell r="CY29" t="str">
            <v>Normal</v>
          </cell>
        </row>
        <row r="30">
          <cell r="C30" t="str">
            <v>Purwodadi</v>
          </cell>
          <cell r="M30" t="str">
            <v>Laki-laki</v>
          </cell>
          <cell r="O30">
            <v>62</v>
          </cell>
          <cell r="P30">
            <v>66</v>
          </cell>
          <cell r="Q30">
            <v>155</v>
          </cell>
          <cell r="U30">
            <v>120</v>
          </cell>
          <cell r="V30">
            <v>1</v>
          </cell>
          <cell r="BG30" t="str">
            <v>Lebih</v>
          </cell>
          <cell r="BH30" t="str">
            <v>Normal</v>
          </cell>
          <cell r="BI30" t="str">
            <v>Normal</v>
          </cell>
          <cell r="BK30" t="str">
            <v>Tinggi</v>
          </cell>
          <cell r="BM30" t="str">
            <v>Normal</v>
          </cell>
          <cell r="BN30" t="str">
            <v>Tidak</v>
          </cell>
          <cell r="BS30" t="str">
            <v>Gg Penglihatan</v>
          </cell>
          <cell r="BV30" t="str">
            <v>Normal</v>
          </cell>
          <cell r="CH30" t="str">
            <v>Mandiri (A)</v>
          </cell>
          <cell r="CY30" t="str">
            <v>Normal</v>
          </cell>
        </row>
        <row r="31">
          <cell r="C31" t="str">
            <v>Balearjosari</v>
          </cell>
          <cell r="M31" t="str">
            <v>Laki-laki</v>
          </cell>
          <cell r="O31">
            <v>60</v>
          </cell>
          <cell r="P31">
            <v>70</v>
          </cell>
          <cell r="Q31">
            <v>170</v>
          </cell>
          <cell r="U31">
            <v>170</v>
          </cell>
          <cell r="V31">
            <v>200</v>
          </cell>
          <cell r="BG31" t="str">
            <v>Normal</v>
          </cell>
          <cell r="BH31" t="str">
            <v>Normal</v>
          </cell>
          <cell r="BI31" t="str">
            <v>Normal</v>
          </cell>
          <cell r="BK31" t="str">
            <v>Tinggi</v>
          </cell>
          <cell r="BM31" t="str">
            <v>Normal</v>
          </cell>
          <cell r="BN31" t="str">
            <v>Tidak</v>
          </cell>
          <cell r="BS31" t="str">
            <v>Normal</v>
          </cell>
          <cell r="BV31" t="str">
            <v>Normal</v>
          </cell>
          <cell r="CH31" t="str">
            <v>Mandiri (A)</v>
          </cell>
          <cell r="CY31" t="str">
            <v>Normal</v>
          </cell>
        </row>
        <row r="32">
          <cell r="C32" t="str">
            <v>Balearjosari</v>
          </cell>
          <cell r="M32" t="str">
            <v>Laki-laki</v>
          </cell>
          <cell r="O32">
            <v>62</v>
          </cell>
          <cell r="P32">
            <v>75</v>
          </cell>
          <cell r="Q32">
            <v>160</v>
          </cell>
          <cell r="U32">
            <v>164</v>
          </cell>
          <cell r="V32">
            <v>146</v>
          </cell>
          <cell r="BG32" t="str">
            <v>Lebih</v>
          </cell>
          <cell r="BH32" t="str">
            <v>Normal</v>
          </cell>
          <cell r="BI32" t="str">
            <v>Normal</v>
          </cell>
          <cell r="BK32" t="str">
            <v>Tinggi</v>
          </cell>
          <cell r="BM32" t="str">
            <v>-</v>
          </cell>
          <cell r="BN32" t="str">
            <v>Tidak</v>
          </cell>
          <cell r="BS32" t="str">
            <v>Gg Penglihatan</v>
          </cell>
          <cell r="BV32" t="str">
            <v>Normal</v>
          </cell>
          <cell r="CH32" t="str">
            <v>Mandiri (A)</v>
          </cell>
          <cell r="CY32" t="str">
            <v>Normal</v>
          </cell>
        </row>
        <row r="33">
          <cell r="C33" t="str">
            <v>Balearjosari</v>
          </cell>
          <cell r="M33" t="str">
            <v>Laki-laki</v>
          </cell>
          <cell r="O33">
            <v>66</v>
          </cell>
          <cell r="P33">
            <v>67</v>
          </cell>
          <cell r="Q33">
            <v>168</v>
          </cell>
          <cell r="U33">
            <v>157</v>
          </cell>
          <cell r="V33">
            <v>120</v>
          </cell>
          <cell r="BG33" t="str">
            <v>Normal</v>
          </cell>
          <cell r="BH33" t="str">
            <v>Normal</v>
          </cell>
          <cell r="BI33" t="str">
            <v>Normal</v>
          </cell>
          <cell r="BK33" t="str">
            <v>Tinggi</v>
          </cell>
          <cell r="BM33" t="str">
            <v>Normal</v>
          </cell>
          <cell r="BN33" t="str">
            <v>Tidak</v>
          </cell>
          <cell r="BS33" t="str">
            <v>Normal</v>
          </cell>
          <cell r="BV33" t="str">
            <v>Normal</v>
          </cell>
          <cell r="CH33" t="str">
            <v>Mandiri (A)</v>
          </cell>
          <cell r="CY33" t="str">
            <v>Normal</v>
          </cell>
        </row>
        <row r="34">
          <cell r="C34" t="str">
            <v>Balearjosari</v>
          </cell>
          <cell r="M34" t="str">
            <v>Laki-laki</v>
          </cell>
          <cell r="O34">
            <v>62</v>
          </cell>
          <cell r="P34">
            <v>66</v>
          </cell>
          <cell r="Q34">
            <v>156</v>
          </cell>
          <cell r="U34">
            <v>165</v>
          </cell>
          <cell r="V34">
            <v>162</v>
          </cell>
          <cell r="BG34" t="str">
            <v>Lebih</v>
          </cell>
          <cell r="BH34" t="str">
            <v>Normal</v>
          </cell>
          <cell r="BI34" t="str">
            <v>Normal</v>
          </cell>
          <cell r="BK34" t="str">
            <v>Tinggi</v>
          </cell>
          <cell r="BM34" t="str">
            <v>Normal</v>
          </cell>
          <cell r="BN34" t="str">
            <v>Tidak</v>
          </cell>
          <cell r="BS34" t="str">
            <v>Gg Penglihatan</v>
          </cell>
          <cell r="BV34" t="str">
            <v>Normal</v>
          </cell>
          <cell r="CH34" t="str">
            <v>Mandiri (A)</v>
          </cell>
          <cell r="CY34" t="str">
            <v>Normal</v>
          </cell>
        </row>
        <row r="35">
          <cell r="C35" t="str">
            <v>Purwodadi</v>
          </cell>
          <cell r="M35" t="str">
            <v>Laki-laki</v>
          </cell>
          <cell r="O35">
            <v>81</v>
          </cell>
          <cell r="P35">
            <v>70</v>
          </cell>
          <cell r="Q35">
            <v>175</v>
          </cell>
          <cell r="U35">
            <v>50</v>
          </cell>
          <cell r="V35">
            <v>1</v>
          </cell>
          <cell r="BG35" t="str">
            <v>Normal</v>
          </cell>
          <cell r="BH35" t="str">
            <v>Normal</v>
          </cell>
          <cell r="BI35" t="str">
            <v>Normal</v>
          </cell>
          <cell r="BK35" t="str">
            <v>Normal</v>
          </cell>
          <cell r="BM35" t="str">
            <v>Normal</v>
          </cell>
          <cell r="BN35" t="str">
            <v>Tidak</v>
          </cell>
          <cell r="BS35" t="str">
            <v>Gg Penglihatan</v>
          </cell>
          <cell r="BV35" t="str">
            <v>Normal</v>
          </cell>
          <cell r="CH35" t="str">
            <v>Mandiri (A)</v>
          </cell>
          <cell r="CY35" t="str">
            <v>Normal</v>
          </cell>
        </row>
        <row r="36">
          <cell r="C36" t="str">
            <v>Balearjosari</v>
          </cell>
          <cell r="M36" t="str">
            <v>Laki-laki</v>
          </cell>
          <cell r="O36">
            <v>63</v>
          </cell>
          <cell r="P36">
            <v>54</v>
          </cell>
          <cell r="Q36">
            <v>156</v>
          </cell>
          <cell r="U36">
            <v>159</v>
          </cell>
          <cell r="V36">
            <v>140</v>
          </cell>
          <cell r="BG36" t="str">
            <v>Normal</v>
          </cell>
          <cell r="BH36" t="str">
            <v>Normal</v>
          </cell>
          <cell r="BI36" t="str">
            <v>Normal</v>
          </cell>
          <cell r="BK36" t="str">
            <v>Tinggi</v>
          </cell>
          <cell r="BM36" t="str">
            <v>-</v>
          </cell>
          <cell r="BN36" t="str">
            <v>Tidak</v>
          </cell>
          <cell r="BS36" t="str">
            <v>Gg Penglihatan</v>
          </cell>
          <cell r="BV36" t="str">
            <v>Normal</v>
          </cell>
          <cell r="CH36" t="str">
            <v>Mandiri (A)</v>
          </cell>
          <cell r="CY36" t="str">
            <v>Normal</v>
          </cell>
        </row>
        <row r="37">
          <cell r="C37" t="str">
            <v>Polowijen</v>
          </cell>
          <cell r="M37" t="str">
            <v>Laki-laki</v>
          </cell>
          <cell r="O37">
            <v>80</v>
          </cell>
          <cell r="P37">
            <v>50</v>
          </cell>
          <cell r="Q37">
            <v>155</v>
          </cell>
          <cell r="U37">
            <v>135</v>
          </cell>
          <cell r="V37">
            <v>165</v>
          </cell>
          <cell r="BG37" t="str">
            <v>Normal</v>
          </cell>
          <cell r="BH37" t="str">
            <v>Normal</v>
          </cell>
          <cell r="BI37" t="str">
            <v>Normal</v>
          </cell>
          <cell r="BK37" t="str">
            <v>Normal</v>
          </cell>
          <cell r="BM37" t="str">
            <v>Normal</v>
          </cell>
          <cell r="BN37" t="str">
            <v>Tidak</v>
          </cell>
          <cell r="BS37" t="str">
            <v>Normal</v>
          </cell>
          <cell r="BV37" t="str">
            <v>Normal</v>
          </cell>
          <cell r="CH37" t="str">
            <v>Mandiri (A)</v>
          </cell>
          <cell r="CY37" t="str">
            <v>Normal</v>
          </cell>
        </row>
        <row r="38">
          <cell r="C38" t="str">
            <v>Purwodadi</v>
          </cell>
          <cell r="M38" t="str">
            <v>Laki-laki</v>
          </cell>
          <cell r="O38">
            <v>66</v>
          </cell>
          <cell r="P38">
            <v>65</v>
          </cell>
          <cell r="Q38">
            <v>155</v>
          </cell>
          <cell r="U38">
            <v>100</v>
          </cell>
          <cell r="V38">
            <v>110</v>
          </cell>
          <cell r="BG38" t="str">
            <v>Lebih</v>
          </cell>
          <cell r="BH38" t="str">
            <v>Normal</v>
          </cell>
          <cell r="BI38" t="str">
            <v>Normal</v>
          </cell>
          <cell r="BK38" t="str">
            <v>Normal</v>
          </cell>
          <cell r="BM38" t="str">
            <v>-</v>
          </cell>
          <cell r="BN38" t="str">
            <v>Tidak</v>
          </cell>
          <cell r="BS38" t="str">
            <v>Gg Penglihatan</v>
          </cell>
          <cell r="BV38" t="str">
            <v>Normal</v>
          </cell>
          <cell r="CH38" t="str">
            <v>Mandiri (A)</v>
          </cell>
          <cell r="CY38" t="str">
            <v>Normal</v>
          </cell>
        </row>
        <row r="39">
          <cell r="C39" t="str">
            <v>Polowijen</v>
          </cell>
          <cell r="M39" t="str">
            <v>Laki-laki</v>
          </cell>
          <cell r="O39">
            <v>61</v>
          </cell>
          <cell r="P39">
            <v>72</v>
          </cell>
          <cell r="Q39">
            <v>164</v>
          </cell>
          <cell r="U39">
            <v>102</v>
          </cell>
          <cell r="V39">
            <v>1</v>
          </cell>
          <cell r="BG39" t="str">
            <v>Lebih</v>
          </cell>
          <cell r="BH39" t="str">
            <v>Normal</v>
          </cell>
          <cell r="BI39" t="str">
            <v>Normal</v>
          </cell>
          <cell r="BK39" t="str">
            <v>Tinggi</v>
          </cell>
          <cell r="BM39" t="str">
            <v>-</v>
          </cell>
          <cell r="BN39" t="str">
            <v>Tidak</v>
          </cell>
          <cell r="BS39" t="str">
            <v>Gg Penglihatan</v>
          </cell>
          <cell r="BV39" t="str">
            <v>Normal</v>
          </cell>
          <cell r="CH39" t="str">
            <v>Mandiri (A)</v>
          </cell>
          <cell r="CY39" t="str">
            <v>Normal</v>
          </cell>
        </row>
        <row r="40">
          <cell r="C40" t="str">
            <v>Balearjosari</v>
          </cell>
          <cell r="M40" t="str">
            <v>Laki-laki</v>
          </cell>
          <cell r="O40">
            <v>70</v>
          </cell>
          <cell r="P40">
            <v>73</v>
          </cell>
          <cell r="Q40">
            <v>176</v>
          </cell>
          <cell r="U40">
            <v>84</v>
          </cell>
          <cell r="V40">
            <v>189</v>
          </cell>
          <cell r="BG40" t="str">
            <v>Normal</v>
          </cell>
          <cell r="BH40" t="str">
            <v>Normal</v>
          </cell>
          <cell r="BI40" t="str">
            <v>Normal</v>
          </cell>
          <cell r="BK40" t="str">
            <v>Tinggi</v>
          </cell>
          <cell r="BM40" t="str">
            <v>Normal</v>
          </cell>
          <cell r="BN40" t="str">
            <v>Tidak</v>
          </cell>
          <cell r="BS40" t="str">
            <v>Gg Penglihatan</v>
          </cell>
          <cell r="BV40" t="str">
            <v>Normal</v>
          </cell>
          <cell r="CH40" t="str">
            <v>Mandiri (A)</v>
          </cell>
          <cell r="CY40" t="str">
            <v>Normal</v>
          </cell>
        </row>
        <row r="41">
          <cell r="C41" t="str">
            <v>Balearjosari</v>
          </cell>
          <cell r="M41" t="str">
            <v>Laki-laki</v>
          </cell>
          <cell r="O41">
            <v>60</v>
          </cell>
          <cell r="P41">
            <v>68</v>
          </cell>
          <cell r="Q41">
            <v>159</v>
          </cell>
          <cell r="U41">
            <v>155</v>
          </cell>
          <cell r="V41">
            <v>201</v>
          </cell>
          <cell r="BG41" t="str">
            <v>Lebih</v>
          </cell>
          <cell r="BH41" t="str">
            <v>Normal</v>
          </cell>
          <cell r="BI41" t="str">
            <v>Kolesterol Tinggi</v>
          </cell>
          <cell r="BK41" t="str">
            <v>Tinggi</v>
          </cell>
          <cell r="BM41" t="str">
            <v>Normal</v>
          </cell>
          <cell r="BN41" t="str">
            <v>Tidak</v>
          </cell>
          <cell r="BS41" t="str">
            <v>Gg Penglihatan</v>
          </cell>
          <cell r="BV41" t="str">
            <v>Normal</v>
          </cell>
          <cell r="CH41" t="str">
            <v>Mandiri (A)</v>
          </cell>
          <cell r="CY41" t="str">
            <v>Normal</v>
          </cell>
        </row>
        <row r="42">
          <cell r="C42" t="str">
            <v>Purwodadi</v>
          </cell>
          <cell r="M42" t="str">
            <v>Laki-laki</v>
          </cell>
          <cell r="O42">
            <v>63</v>
          </cell>
          <cell r="P42">
            <v>61</v>
          </cell>
          <cell r="Q42">
            <v>160</v>
          </cell>
          <cell r="U42">
            <v>104</v>
          </cell>
          <cell r="V42">
            <v>175</v>
          </cell>
          <cell r="BG42" t="str">
            <v>Normal</v>
          </cell>
          <cell r="BH42" t="str">
            <v>Normal</v>
          </cell>
          <cell r="BI42" t="str">
            <v>Normal</v>
          </cell>
          <cell r="BK42" t="str">
            <v>Normal</v>
          </cell>
          <cell r="BM42" t="str">
            <v>Normal</v>
          </cell>
          <cell r="BN42" t="str">
            <v>Tidak</v>
          </cell>
          <cell r="BS42" t="str">
            <v>Gg Penglihatan</v>
          </cell>
          <cell r="BV42" t="str">
            <v>Normal</v>
          </cell>
          <cell r="CH42" t="str">
            <v>Mandiri (A)</v>
          </cell>
          <cell r="CY42" t="str">
            <v>Normal</v>
          </cell>
        </row>
        <row r="43">
          <cell r="C43" t="str">
            <v>Balearjosari</v>
          </cell>
          <cell r="M43" t="str">
            <v>Laki-laki</v>
          </cell>
          <cell r="O43">
            <v>53</v>
          </cell>
          <cell r="P43">
            <v>75</v>
          </cell>
          <cell r="Q43">
            <v>165</v>
          </cell>
          <cell r="U43">
            <v>200</v>
          </cell>
          <cell r="V43">
            <v>200</v>
          </cell>
          <cell r="BG43" t="str">
            <v>Lebih</v>
          </cell>
          <cell r="BH43" t="str">
            <v>Normal</v>
          </cell>
          <cell r="BI43" t="str">
            <v>Normal</v>
          </cell>
          <cell r="BK43" t="str">
            <v>Tinggi</v>
          </cell>
          <cell r="BM43" t="str">
            <v>Normal</v>
          </cell>
          <cell r="BN43" t="str">
            <v>Tidak</v>
          </cell>
          <cell r="BS43" t="str">
            <v>Normal</v>
          </cell>
          <cell r="BV43" t="str">
            <v>Normal</v>
          </cell>
          <cell r="CH43" t="str">
            <v>Mandiri (A)</v>
          </cell>
          <cell r="CY43" t="str">
            <v>Normal</v>
          </cell>
        </row>
        <row r="44">
          <cell r="C44" t="str">
            <v>Purwodadi</v>
          </cell>
          <cell r="M44" t="str">
            <v>Laki-laki</v>
          </cell>
          <cell r="O44">
            <v>62</v>
          </cell>
          <cell r="P44">
            <v>63</v>
          </cell>
          <cell r="Q44">
            <v>159</v>
          </cell>
          <cell r="U44">
            <v>120</v>
          </cell>
          <cell r="V44">
            <v>1</v>
          </cell>
          <cell r="BG44" t="str">
            <v>Normal</v>
          </cell>
          <cell r="BH44" t="str">
            <v>Normal</v>
          </cell>
          <cell r="BI44" t="str">
            <v>Normal</v>
          </cell>
          <cell r="BK44" t="str">
            <v>Tinggi</v>
          </cell>
          <cell r="BM44" t="str">
            <v>Normal</v>
          </cell>
          <cell r="BN44" t="str">
            <v>Tidak</v>
          </cell>
          <cell r="BS44" t="str">
            <v>Normal</v>
          </cell>
          <cell r="BV44" t="str">
            <v>Normal</v>
          </cell>
          <cell r="CH44" t="str">
            <v>Mandiri (A)</v>
          </cell>
          <cell r="CY44" t="str">
            <v>Normal</v>
          </cell>
        </row>
        <row r="45">
          <cell r="C45" t="str">
            <v>Purwodadi</v>
          </cell>
          <cell r="M45" t="str">
            <v>Laki-laki</v>
          </cell>
          <cell r="O45">
            <v>65</v>
          </cell>
          <cell r="P45">
            <v>54</v>
          </cell>
          <cell r="Q45">
            <v>155</v>
          </cell>
          <cell r="U45">
            <v>110</v>
          </cell>
          <cell r="V45">
            <v>170</v>
          </cell>
          <cell r="BG45" t="str">
            <v>Normal</v>
          </cell>
          <cell r="BH45" t="str">
            <v>Normal</v>
          </cell>
          <cell r="BI45" t="str">
            <v>Normal</v>
          </cell>
          <cell r="BK45" t="str">
            <v>Normal</v>
          </cell>
          <cell r="BM45" t="str">
            <v>Normal</v>
          </cell>
          <cell r="BN45" t="str">
            <v>Tidak</v>
          </cell>
          <cell r="BS45" t="str">
            <v>Normal</v>
          </cell>
          <cell r="BV45" t="str">
            <v>Normal</v>
          </cell>
          <cell r="CH45" t="str">
            <v>Mandiri (A)</v>
          </cell>
          <cell r="CY45" t="str">
            <v>Normal</v>
          </cell>
        </row>
        <row r="46">
          <cell r="C46" t="str">
            <v>Purwodadi</v>
          </cell>
          <cell r="M46" t="str">
            <v>Laki-laki</v>
          </cell>
          <cell r="O46">
            <v>66</v>
          </cell>
          <cell r="P46">
            <v>65</v>
          </cell>
          <cell r="Q46">
            <v>166</v>
          </cell>
          <cell r="U46">
            <v>116</v>
          </cell>
          <cell r="V46">
            <v>125</v>
          </cell>
          <cell r="BG46" t="str">
            <v>Normal</v>
          </cell>
          <cell r="BH46" t="str">
            <v>Normal</v>
          </cell>
          <cell r="BI46" t="str">
            <v>Normal</v>
          </cell>
          <cell r="BK46" t="str">
            <v>Normal</v>
          </cell>
          <cell r="BM46" t="str">
            <v>Normal</v>
          </cell>
          <cell r="BN46" t="str">
            <v>Tidak</v>
          </cell>
          <cell r="BS46" t="str">
            <v>Normal</v>
          </cell>
          <cell r="BV46" t="str">
            <v>Normal</v>
          </cell>
          <cell r="CH46" t="str">
            <v>Mandiri (A)</v>
          </cell>
          <cell r="CY46" t="str">
            <v>Normal</v>
          </cell>
        </row>
        <row r="47">
          <cell r="C47" t="str">
            <v>Polowijen</v>
          </cell>
          <cell r="M47" t="str">
            <v>Laki-laki</v>
          </cell>
          <cell r="O47">
            <v>63</v>
          </cell>
          <cell r="P47">
            <v>51</v>
          </cell>
          <cell r="Q47">
            <v>158</v>
          </cell>
          <cell r="U47">
            <v>147</v>
          </cell>
          <cell r="V47">
            <v>1</v>
          </cell>
          <cell r="BG47" t="str">
            <v>Normal</v>
          </cell>
          <cell r="BH47" t="str">
            <v>Normal</v>
          </cell>
          <cell r="BI47" t="str">
            <v>Normal</v>
          </cell>
          <cell r="BK47" t="str">
            <v>Tinggi</v>
          </cell>
          <cell r="BM47" t="str">
            <v>-</v>
          </cell>
          <cell r="BN47" t="str">
            <v>Tidak</v>
          </cell>
          <cell r="BS47" t="str">
            <v>Normal</v>
          </cell>
          <cell r="BV47" t="str">
            <v>Normal</v>
          </cell>
          <cell r="CH47" t="str">
            <v>Mandiri (A)</v>
          </cell>
          <cell r="CY47" t="str">
            <v>Normal</v>
          </cell>
        </row>
        <row r="48">
          <cell r="C48" t="str">
            <v>Balearjosari</v>
          </cell>
          <cell r="M48" t="str">
            <v>Laki-laki</v>
          </cell>
          <cell r="O48">
            <v>64</v>
          </cell>
          <cell r="P48">
            <v>70</v>
          </cell>
          <cell r="Q48">
            <v>158</v>
          </cell>
          <cell r="U48">
            <v>130</v>
          </cell>
          <cell r="V48">
            <v>1</v>
          </cell>
          <cell r="BG48" t="str">
            <v>Lebih</v>
          </cell>
          <cell r="BH48" t="str">
            <v>Normal</v>
          </cell>
          <cell r="BI48" t="str">
            <v>Normal</v>
          </cell>
          <cell r="BK48" t="str">
            <v>Tinggi</v>
          </cell>
          <cell r="BM48" t="str">
            <v>-</v>
          </cell>
          <cell r="BN48" t="str">
            <v>Tidak</v>
          </cell>
          <cell r="BS48" t="str">
            <v>Normal</v>
          </cell>
          <cell r="BV48" t="str">
            <v>Normal</v>
          </cell>
          <cell r="CH48" t="str">
            <v>Mandiri (A)</v>
          </cell>
          <cell r="CY48" t="str">
            <v>Normal</v>
          </cell>
        </row>
        <row r="49">
          <cell r="C49" t="str">
            <v>Balearjosari</v>
          </cell>
          <cell r="M49" t="str">
            <v>Laki-laki</v>
          </cell>
          <cell r="O49">
            <v>56</v>
          </cell>
          <cell r="P49">
            <v>70</v>
          </cell>
          <cell r="Q49">
            <v>150</v>
          </cell>
          <cell r="U49">
            <v>150</v>
          </cell>
          <cell r="V49">
            <v>1</v>
          </cell>
          <cell r="BG49" t="str">
            <v>Lebih</v>
          </cell>
          <cell r="BH49" t="str">
            <v>Normal</v>
          </cell>
          <cell r="BI49" t="str">
            <v>Normal</v>
          </cell>
          <cell r="BK49" t="str">
            <v>Normal</v>
          </cell>
          <cell r="BM49" t="str">
            <v>Normal</v>
          </cell>
          <cell r="BN49" t="str">
            <v>Tidak</v>
          </cell>
          <cell r="BS49" t="str">
            <v>Normal</v>
          </cell>
          <cell r="BV49" t="str">
            <v>Gg Pendengaran</v>
          </cell>
          <cell r="CH49" t="str">
            <v>Mandiri (A)</v>
          </cell>
          <cell r="CY49" t="str">
            <v>Normal</v>
          </cell>
        </row>
        <row r="50">
          <cell r="C50" t="str">
            <v>Polowijen</v>
          </cell>
          <cell r="M50" t="str">
            <v>Perempuan</v>
          </cell>
          <cell r="O50">
            <v>54</v>
          </cell>
          <cell r="P50">
            <v>51</v>
          </cell>
          <cell r="Q50">
            <v>146</v>
          </cell>
          <cell r="U50">
            <v>87</v>
          </cell>
          <cell r="V50">
            <v>1</v>
          </cell>
          <cell r="BG50" t="str">
            <v>Normal</v>
          </cell>
          <cell r="BH50" t="str">
            <v>Normal</v>
          </cell>
          <cell r="BI50" t="str">
            <v>Normal</v>
          </cell>
          <cell r="BK50" t="str">
            <v>Tinggi</v>
          </cell>
          <cell r="BM50" t="str">
            <v>-</v>
          </cell>
          <cell r="BN50" t="str">
            <v>Tidak</v>
          </cell>
          <cell r="BS50" t="str">
            <v>Gg Penglihatan</v>
          </cell>
          <cell r="BV50" t="str">
            <v>Normal</v>
          </cell>
          <cell r="CH50" t="str">
            <v>Mandiri (A)</v>
          </cell>
          <cell r="CY50" t="str">
            <v>Normal</v>
          </cell>
        </row>
        <row r="51">
          <cell r="C51" t="str">
            <v>Purwodadi</v>
          </cell>
          <cell r="M51" t="str">
            <v>Laki-laki</v>
          </cell>
          <cell r="O51">
            <v>87</v>
          </cell>
          <cell r="P51">
            <v>50</v>
          </cell>
          <cell r="Q51">
            <v>170</v>
          </cell>
          <cell r="U51">
            <v>136</v>
          </cell>
          <cell r="V51">
            <v>1</v>
          </cell>
          <cell r="BG51" t="str">
            <v>IMT Kurang</v>
          </cell>
          <cell r="BH51" t="str">
            <v>Normal</v>
          </cell>
          <cell r="BI51" t="str">
            <v>Normal</v>
          </cell>
          <cell r="BK51" t="str">
            <v>Tinggi</v>
          </cell>
          <cell r="BM51" t="str">
            <v>Normal</v>
          </cell>
          <cell r="BN51" t="str">
            <v>Tidak</v>
          </cell>
          <cell r="BS51" t="str">
            <v>Gg Penglihatan</v>
          </cell>
          <cell r="BV51" t="str">
            <v>Normal</v>
          </cell>
          <cell r="CH51" t="str">
            <v>Ketergantungan Ringan (B)</v>
          </cell>
          <cell r="CY51" t="str">
            <v>Kemungkinan besar ada gangguan depresi</v>
          </cell>
        </row>
        <row r="52">
          <cell r="C52" t="str">
            <v>Purwodadi</v>
          </cell>
          <cell r="M52" t="str">
            <v>Laki-laki</v>
          </cell>
          <cell r="O52">
            <v>81</v>
          </cell>
          <cell r="P52">
            <v>56</v>
          </cell>
          <cell r="Q52">
            <v>154</v>
          </cell>
          <cell r="U52">
            <v>100</v>
          </cell>
          <cell r="V52">
            <v>1</v>
          </cell>
          <cell r="BG52" t="str">
            <v>Normal</v>
          </cell>
          <cell r="BH52" t="str">
            <v>Normal</v>
          </cell>
          <cell r="BI52" t="str">
            <v>Normal</v>
          </cell>
          <cell r="BK52" t="str">
            <v>Normal</v>
          </cell>
          <cell r="BM52" t="str">
            <v>-</v>
          </cell>
          <cell r="BN52" t="str">
            <v>Tidak</v>
          </cell>
          <cell r="BS52" t="str">
            <v>Normal</v>
          </cell>
          <cell r="BV52" t="str">
            <v>Gg Pendengaran</v>
          </cell>
          <cell r="CH52" t="str">
            <v>Mandiri (A)</v>
          </cell>
          <cell r="CY52" t="str">
            <v>Normal</v>
          </cell>
        </row>
        <row r="53">
          <cell r="C53" t="str">
            <v>Polowijen</v>
          </cell>
          <cell r="M53" t="str">
            <v>Laki-laki</v>
          </cell>
          <cell r="O53">
            <v>78</v>
          </cell>
          <cell r="P53">
            <v>45</v>
          </cell>
          <cell r="Q53">
            <v>170</v>
          </cell>
          <cell r="U53">
            <v>85</v>
          </cell>
          <cell r="V53">
            <v>1</v>
          </cell>
          <cell r="BG53" t="str">
            <v>IMT Kurang</v>
          </cell>
          <cell r="BH53" t="str">
            <v>Normal</v>
          </cell>
          <cell r="BI53" t="str">
            <v>Normal</v>
          </cell>
          <cell r="BK53" t="str">
            <v>Normal</v>
          </cell>
          <cell r="BM53" t="str">
            <v>Normal</v>
          </cell>
          <cell r="BN53" t="str">
            <v>Tidak</v>
          </cell>
          <cell r="BS53" t="str">
            <v>Gg Penglihatan</v>
          </cell>
          <cell r="BV53" t="str">
            <v>Normal</v>
          </cell>
          <cell r="CH53" t="str">
            <v>Mandiri (A)</v>
          </cell>
          <cell r="CY53" t="str">
            <v>Normal</v>
          </cell>
        </row>
        <row r="54">
          <cell r="C54" t="str">
            <v>Balearjosari</v>
          </cell>
          <cell r="M54" t="str">
            <v>Laki-laki</v>
          </cell>
          <cell r="O54">
            <v>71</v>
          </cell>
          <cell r="P54">
            <v>45</v>
          </cell>
          <cell r="Q54">
            <v>149</v>
          </cell>
          <cell r="U54">
            <v>100</v>
          </cell>
          <cell r="V54">
            <v>140</v>
          </cell>
          <cell r="BG54" t="str">
            <v>Normal</v>
          </cell>
          <cell r="BH54" t="str">
            <v>Normal</v>
          </cell>
          <cell r="BI54" t="str">
            <v>Normal</v>
          </cell>
          <cell r="BK54" t="str">
            <v>Normal</v>
          </cell>
          <cell r="BM54" t="str">
            <v>Normal</v>
          </cell>
          <cell r="BN54" t="str">
            <v>Tidak</v>
          </cell>
          <cell r="BS54" t="str">
            <v>Normal</v>
          </cell>
          <cell r="BV54" t="str">
            <v>Normal</v>
          </cell>
          <cell r="CH54" t="str">
            <v>Mandiri (A)</v>
          </cell>
          <cell r="CY54" t="str">
            <v>Normal</v>
          </cell>
        </row>
        <row r="55">
          <cell r="C55" t="str">
            <v>Purwodadi</v>
          </cell>
          <cell r="M55" t="str">
            <v>Laki-laki</v>
          </cell>
          <cell r="O55">
            <v>60</v>
          </cell>
          <cell r="P55">
            <v>61</v>
          </cell>
          <cell r="Q55">
            <v>155</v>
          </cell>
          <cell r="U55">
            <v>119</v>
          </cell>
          <cell r="V55">
            <v>1</v>
          </cell>
          <cell r="BG55" t="str">
            <v>Lebih</v>
          </cell>
          <cell r="BH55" t="str">
            <v>Normal</v>
          </cell>
          <cell r="BI55" t="str">
            <v>Normal</v>
          </cell>
          <cell r="BK55" t="str">
            <v>Tinggi</v>
          </cell>
          <cell r="BM55" t="str">
            <v>Normal</v>
          </cell>
          <cell r="BN55" t="str">
            <v>Tidak</v>
          </cell>
          <cell r="BS55" t="str">
            <v>Normal</v>
          </cell>
          <cell r="BV55" t="str">
            <v>Normal</v>
          </cell>
          <cell r="CH55" t="str">
            <v>Mandiri (A)</v>
          </cell>
          <cell r="CY55" t="str">
            <v>Normal</v>
          </cell>
        </row>
        <row r="56">
          <cell r="C56" t="str">
            <v>Balearjosari</v>
          </cell>
          <cell r="M56" t="str">
            <v>Laki-laki</v>
          </cell>
          <cell r="O56">
            <v>63</v>
          </cell>
          <cell r="P56">
            <v>70</v>
          </cell>
          <cell r="Q56">
            <v>162</v>
          </cell>
          <cell r="U56">
            <v>182</v>
          </cell>
          <cell r="V56">
            <v>123</v>
          </cell>
          <cell r="BG56" t="str">
            <v>Lebih</v>
          </cell>
          <cell r="BH56" t="str">
            <v>Normal</v>
          </cell>
          <cell r="BI56" t="str">
            <v>Normal</v>
          </cell>
          <cell r="BK56" t="str">
            <v>Tinggi</v>
          </cell>
          <cell r="BM56" t="str">
            <v>Normal</v>
          </cell>
          <cell r="BN56" t="str">
            <v>Tidak</v>
          </cell>
          <cell r="BS56" t="str">
            <v>Gg Penglihatan</v>
          </cell>
          <cell r="BV56" t="str">
            <v>Normal</v>
          </cell>
          <cell r="CH56" t="str">
            <v>Mandiri (A)</v>
          </cell>
          <cell r="CY56" t="str">
            <v>Normal</v>
          </cell>
        </row>
        <row r="57">
          <cell r="C57" t="str">
            <v>Balearjosari</v>
          </cell>
          <cell r="M57" t="str">
            <v>Laki-laki</v>
          </cell>
          <cell r="O57">
            <v>63</v>
          </cell>
          <cell r="P57">
            <v>50</v>
          </cell>
          <cell r="Q57">
            <v>150</v>
          </cell>
          <cell r="U57">
            <v>300</v>
          </cell>
          <cell r="V57">
            <v>250</v>
          </cell>
          <cell r="BG57" t="str">
            <v>Normal</v>
          </cell>
          <cell r="BH57" t="str">
            <v>DM</v>
          </cell>
          <cell r="BI57" t="str">
            <v>Kolesterol Tinggi</v>
          </cell>
          <cell r="BK57" t="str">
            <v>Tinggi</v>
          </cell>
          <cell r="BM57" t="str">
            <v>-</v>
          </cell>
          <cell r="BN57" t="str">
            <v>Tidak</v>
          </cell>
          <cell r="BS57" t="str">
            <v>Normal</v>
          </cell>
          <cell r="BV57" t="str">
            <v>Normal</v>
          </cell>
          <cell r="CH57" t="str">
            <v>Mandiri (A)</v>
          </cell>
          <cell r="CY57" t="str">
            <v>Normal</v>
          </cell>
        </row>
        <row r="58">
          <cell r="C58" t="str">
            <v>Balearjosari</v>
          </cell>
          <cell r="M58" t="str">
            <v>Laki-laki</v>
          </cell>
          <cell r="O58">
            <v>59</v>
          </cell>
          <cell r="P58">
            <v>50</v>
          </cell>
          <cell r="Q58">
            <v>150</v>
          </cell>
          <cell r="U58">
            <v>200</v>
          </cell>
          <cell r="V58">
            <v>250</v>
          </cell>
          <cell r="BG58" t="str">
            <v>Normal</v>
          </cell>
          <cell r="BH58" t="str">
            <v>Normal</v>
          </cell>
          <cell r="BI58" t="str">
            <v>Kolesterol Tinggi</v>
          </cell>
          <cell r="BK58" t="str">
            <v>Tinggi</v>
          </cell>
          <cell r="BM58" t="str">
            <v>Normal</v>
          </cell>
          <cell r="BN58" t="str">
            <v>Tidak</v>
          </cell>
          <cell r="BS58" t="str">
            <v>Normal</v>
          </cell>
          <cell r="BV58" t="str">
            <v>Normal</v>
          </cell>
          <cell r="CH58" t="str">
            <v>Mandiri (A)</v>
          </cell>
          <cell r="CY58" t="str">
            <v>Normal</v>
          </cell>
        </row>
        <row r="59">
          <cell r="C59" t="str">
            <v>Balearjosari</v>
          </cell>
          <cell r="M59" t="str">
            <v>Laki-laki</v>
          </cell>
          <cell r="O59">
            <v>56</v>
          </cell>
          <cell r="P59">
            <v>58</v>
          </cell>
          <cell r="Q59">
            <v>165</v>
          </cell>
          <cell r="U59">
            <v>106</v>
          </cell>
          <cell r="V59">
            <v>197</v>
          </cell>
          <cell r="BG59" t="str">
            <v>Normal</v>
          </cell>
          <cell r="BH59" t="str">
            <v>Normal</v>
          </cell>
          <cell r="BI59" t="str">
            <v>Normal</v>
          </cell>
          <cell r="BK59" t="str">
            <v>Normal</v>
          </cell>
          <cell r="BM59" t="str">
            <v>Normal</v>
          </cell>
          <cell r="BN59" t="str">
            <v>Tidak</v>
          </cell>
          <cell r="BS59" t="str">
            <v>Normal</v>
          </cell>
          <cell r="BV59" t="str">
            <v>Normal</v>
          </cell>
          <cell r="CH59" t="str">
            <v>Mandiri (A)</v>
          </cell>
          <cell r="CY59" t="str">
            <v>Normal</v>
          </cell>
        </row>
        <row r="60">
          <cell r="C60" t="str">
            <v>Balearjosari</v>
          </cell>
          <cell r="M60" t="str">
            <v>Laki-laki</v>
          </cell>
          <cell r="O60">
            <v>63</v>
          </cell>
          <cell r="P60">
            <v>59</v>
          </cell>
          <cell r="Q60">
            <v>165</v>
          </cell>
          <cell r="U60">
            <v>109</v>
          </cell>
          <cell r="V60">
            <v>150</v>
          </cell>
          <cell r="BG60" t="str">
            <v>Normal</v>
          </cell>
          <cell r="BH60" t="str">
            <v>Normal</v>
          </cell>
          <cell r="BI60" t="str">
            <v>Normal</v>
          </cell>
          <cell r="BK60" t="str">
            <v>Tinggi</v>
          </cell>
          <cell r="BM60" t="str">
            <v>Normal</v>
          </cell>
          <cell r="BN60" t="str">
            <v>Tidak</v>
          </cell>
          <cell r="BS60" t="str">
            <v>Normal</v>
          </cell>
          <cell r="BV60" t="str">
            <v>Normal</v>
          </cell>
          <cell r="CH60" t="str">
            <v>Mandiri (A)</v>
          </cell>
          <cell r="CY60" t="str">
            <v>Normal</v>
          </cell>
        </row>
        <row r="61">
          <cell r="C61" t="str">
            <v>Balearjosari</v>
          </cell>
          <cell r="M61" t="str">
            <v>Laki-laki</v>
          </cell>
          <cell r="O61">
            <v>62</v>
          </cell>
          <cell r="P61">
            <v>56</v>
          </cell>
          <cell r="Q61">
            <v>164</v>
          </cell>
          <cell r="U61">
            <v>114</v>
          </cell>
          <cell r="V61">
            <v>145</v>
          </cell>
          <cell r="BG61" t="str">
            <v>Normal</v>
          </cell>
          <cell r="BH61" t="str">
            <v>Normal</v>
          </cell>
          <cell r="BI61" t="str">
            <v>Normal</v>
          </cell>
          <cell r="BK61" t="str">
            <v>Normal</v>
          </cell>
          <cell r="BM61" t="str">
            <v>Normal</v>
          </cell>
          <cell r="BN61" t="str">
            <v>Tidak</v>
          </cell>
          <cell r="BS61" t="str">
            <v>Gg Penglihatan</v>
          </cell>
          <cell r="BV61" t="str">
            <v>Normal</v>
          </cell>
          <cell r="CH61" t="str">
            <v>Mandiri (A)</v>
          </cell>
          <cell r="CY61" t="str">
            <v>Normal</v>
          </cell>
        </row>
        <row r="62">
          <cell r="C62" t="str">
            <v>Purwodadi</v>
          </cell>
          <cell r="M62" t="str">
            <v>Laki-laki</v>
          </cell>
          <cell r="O62">
            <v>83</v>
          </cell>
          <cell r="P62">
            <v>54</v>
          </cell>
          <cell r="Q62">
            <v>159</v>
          </cell>
          <cell r="U62">
            <v>197</v>
          </cell>
          <cell r="V62">
            <v>1</v>
          </cell>
          <cell r="BG62" t="str">
            <v>Normal</v>
          </cell>
          <cell r="BH62" t="str">
            <v>Normal</v>
          </cell>
          <cell r="BI62" t="str">
            <v>Normal</v>
          </cell>
          <cell r="BK62" t="str">
            <v>Normal</v>
          </cell>
          <cell r="BM62" t="str">
            <v>-</v>
          </cell>
          <cell r="BN62" t="str">
            <v>Tidak</v>
          </cell>
          <cell r="BS62" t="str">
            <v>Gg Penglihatan</v>
          </cell>
          <cell r="BV62" t="str">
            <v>Normal</v>
          </cell>
          <cell r="CH62" t="str">
            <v>Ketergantungan Ringan (B)</v>
          </cell>
          <cell r="CY62" t="str">
            <v>Normal</v>
          </cell>
        </row>
        <row r="63">
          <cell r="C63" t="str">
            <v>Polowijen</v>
          </cell>
          <cell r="M63" t="str">
            <v>Laki-laki</v>
          </cell>
          <cell r="O63">
            <v>67</v>
          </cell>
          <cell r="P63">
            <v>72</v>
          </cell>
          <cell r="Q63">
            <v>165</v>
          </cell>
          <cell r="U63">
            <v>103</v>
          </cell>
          <cell r="V63">
            <v>121</v>
          </cell>
          <cell r="BG63" t="str">
            <v>Lebih</v>
          </cell>
          <cell r="BH63" t="str">
            <v>Normal</v>
          </cell>
          <cell r="BI63" t="str">
            <v>Normal</v>
          </cell>
          <cell r="BK63" t="str">
            <v>Tinggi</v>
          </cell>
          <cell r="BM63" t="str">
            <v>Normal</v>
          </cell>
          <cell r="BN63" t="str">
            <v>Tidak</v>
          </cell>
          <cell r="BS63" t="str">
            <v>Normal</v>
          </cell>
          <cell r="BV63" t="str">
            <v>Normal</v>
          </cell>
          <cell r="CH63" t="str">
            <v>Mandiri (A)</v>
          </cell>
          <cell r="CY63" t="str">
            <v>Normal</v>
          </cell>
        </row>
        <row r="64">
          <cell r="C64" t="str">
            <v>Polowijen</v>
          </cell>
          <cell r="M64" t="str">
            <v>Laki-laki</v>
          </cell>
          <cell r="O64">
            <v>69</v>
          </cell>
          <cell r="P64">
            <v>47</v>
          </cell>
          <cell r="Q64">
            <v>161</v>
          </cell>
          <cell r="U64">
            <v>142</v>
          </cell>
          <cell r="V64">
            <v>1</v>
          </cell>
          <cell r="BG64" t="str">
            <v>IMT Kurang</v>
          </cell>
          <cell r="BH64" t="str">
            <v>Normal</v>
          </cell>
          <cell r="BI64" t="str">
            <v>Normal</v>
          </cell>
          <cell r="BK64" t="str">
            <v>Normal</v>
          </cell>
          <cell r="BM64" t="str">
            <v>-</v>
          </cell>
          <cell r="BN64" t="str">
            <v>Tidak</v>
          </cell>
          <cell r="BS64" t="str">
            <v>Gg Penglihatan</v>
          </cell>
          <cell r="BV64" t="str">
            <v>Normal</v>
          </cell>
          <cell r="CH64" t="str">
            <v>Mandiri (A)</v>
          </cell>
          <cell r="CY64" t="str">
            <v>Normal</v>
          </cell>
        </row>
        <row r="65">
          <cell r="C65" t="str">
            <v>Purwodadi</v>
          </cell>
          <cell r="M65" t="str">
            <v>Laki-laki</v>
          </cell>
          <cell r="O65">
            <v>67</v>
          </cell>
          <cell r="P65">
            <v>52</v>
          </cell>
          <cell r="Q65">
            <v>158</v>
          </cell>
          <cell r="U65">
            <v>100</v>
          </cell>
          <cell r="V65">
            <v>1</v>
          </cell>
          <cell r="BG65" t="str">
            <v>Normal</v>
          </cell>
          <cell r="BH65" t="str">
            <v>Normal</v>
          </cell>
          <cell r="BI65" t="str">
            <v>Normal</v>
          </cell>
          <cell r="BK65" t="str">
            <v>Normal</v>
          </cell>
          <cell r="BM65" t="str">
            <v>-</v>
          </cell>
          <cell r="BN65" t="str">
            <v>Tidak</v>
          </cell>
          <cell r="BS65" t="str">
            <v>Normal</v>
          </cell>
          <cell r="BV65" t="str">
            <v>Normal</v>
          </cell>
          <cell r="CH65" t="str">
            <v>Mandiri (A)</v>
          </cell>
          <cell r="CY65" t="str">
            <v>Normal</v>
          </cell>
        </row>
        <row r="66">
          <cell r="C66" t="str">
            <v>Balearjosari</v>
          </cell>
          <cell r="M66" t="str">
            <v>Laki-laki</v>
          </cell>
          <cell r="O66">
            <v>52</v>
          </cell>
          <cell r="P66">
            <v>55</v>
          </cell>
          <cell r="Q66">
            <v>157</v>
          </cell>
          <cell r="U66">
            <v>137</v>
          </cell>
          <cell r="V66">
            <v>1</v>
          </cell>
          <cell r="BG66" t="str">
            <v>Normal</v>
          </cell>
          <cell r="BH66" t="str">
            <v>Normal</v>
          </cell>
          <cell r="BI66" t="str">
            <v>Normal</v>
          </cell>
          <cell r="BK66" t="str">
            <v>Tinggi</v>
          </cell>
          <cell r="BM66" t="str">
            <v>-</v>
          </cell>
          <cell r="BN66" t="str">
            <v>Tidak</v>
          </cell>
          <cell r="BS66" t="str">
            <v>Normal</v>
          </cell>
          <cell r="BV66" t="str">
            <v>Normal</v>
          </cell>
          <cell r="CH66" t="str">
            <v>Mandiri (A)</v>
          </cell>
          <cell r="CY66" t="str">
            <v>Normal</v>
          </cell>
        </row>
        <row r="67">
          <cell r="C67" t="str">
            <v>Balearjosari</v>
          </cell>
          <cell r="M67" t="str">
            <v>Laki-laki</v>
          </cell>
          <cell r="O67">
            <v>74</v>
          </cell>
          <cell r="P67">
            <v>70</v>
          </cell>
          <cell r="Q67">
            <v>170</v>
          </cell>
          <cell r="U67">
            <v>375</v>
          </cell>
          <cell r="V67">
            <v>300</v>
          </cell>
          <cell r="BG67" t="str">
            <v>Normal</v>
          </cell>
          <cell r="BH67" t="str">
            <v>DM</v>
          </cell>
          <cell r="BI67" t="str">
            <v>Kolesterol Tinggi</v>
          </cell>
          <cell r="BK67" t="str">
            <v>Tinggi</v>
          </cell>
          <cell r="BM67" t="str">
            <v>Tinggi</v>
          </cell>
          <cell r="BN67" t="str">
            <v>Tidak</v>
          </cell>
          <cell r="BS67" t="str">
            <v>Normal</v>
          </cell>
          <cell r="BV67" t="str">
            <v>Gg Pendengaran</v>
          </cell>
          <cell r="CH67" t="str">
            <v>Mandiri (A)</v>
          </cell>
          <cell r="CY67" t="str">
            <v>Normal</v>
          </cell>
        </row>
        <row r="68">
          <cell r="C68" t="str">
            <v>Purwodadi</v>
          </cell>
          <cell r="M68" t="str">
            <v>Laki-laki</v>
          </cell>
          <cell r="O68">
            <v>62</v>
          </cell>
          <cell r="P68">
            <v>71</v>
          </cell>
          <cell r="Q68">
            <v>153</v>
          </cell>
          <cell r="U68">
            <v>130</v>
          </cell>
          <cell r="V68">
            <v>1</v>
          </cell>
          <cell r="BG68" t="str">
            <v>Lebih</v>
          </cell>
          <cell r="BH68" t="str">
            <v>Normal</v>
          </cell>
          <cell r="BI68" t="str">
            <v>Normal</v>
          </cell>
          <cell r="BK68" t="str">
            <v>Tinggi</v>
          </cell>
          <cell r="BM68" t="str">
            <v>Normal</v>
          </cell>
          <cell r="BN68" t="str">
            <v>Tidak</v>
          </cell>
          <cell r="BS68" t="str">
            <v>Normal</v>
          </cell>
          <cell r="BV68" t="str">
            <v>Normal</v>
          </cell>
          <cell r="CH68" t="str">
            <v>Mandiri (A)</v>
          </cell>
          <cell r="CY68" t="str">
            <v>Normal</v>
          </cell>
        </row>
        <row r="69">
          <cell r="C69" t="str">
            <v>Purwodadi</v>
          </cell>
          <cell r="M69" t="str">
            <v>Laki-laki</v>
          </cell>
          <cell r="O69">
            <v>73</v>
          </cell>
          <cell r="P69">
            <v>59</v>
          </cell>
          <cell r="Q69">
            <v>162</v>
          </cell>
          <cell r="U69">
            <v>120</v>
          </cell>
          <cell r="V69">
            <v>1</v>
          </cell>
          <cell r="BG69" t="str">
            <v>Normal</v>
          </cell>
          <cell r="BH69" t="str">
            <v>Normal</v>
          </cell>
          <cell r="BI69" t="str">
            <v>Normal</v>
          </cell>
          <cell r="BK69" t="str">
            <v>Normal</v>
          </cell>
          <cell r="BM69" t="str">
            <v>Normal</v>
          </cell>
          <cell r="BN69" t="str">
            <v>Tidak</v>
          </cell>
          <cell r="BS69" t="str">
            <v>Normal</v>
          </cell>
          <cell r="BV69" t="str">
            <v>Normal</v>
          </cell>
          <cell r="CH69" t="str">
            <v>Mandiri (A)</v>
          </cell>
          <cell r="CY69" t="str">
            <v>Normal</v>
          </cell>
        </row>
        <row r="70">
          <cell r="C70" t="str">
            <v>Purwodadi</v>
          </cell>
          <cell r="M70" t="str">
            <v>Laki-laki</v>
          </cell>
          <cell r="O70">
            <v>70</v>
          </cell>
          <cell r="P70">
            <v>55</v>
          </cell>
          <cell r="Q70">
            <v>154</v>
          </cell>
          <cell r="U70">
            <v>130</v>
          </cell>
          <cell r="V70">
            <v>140</v>
          </cell>
          <cell r="BG70" t="str">
            <v>Normal</v>
          </cell>
          <cell r="BH70" t="str">
            <v>Normal</v>
          </cell>
          <cell r="BI70" t="str">
            <v>Normal</v>
          </cell>
          <cell r="BK70" t="str">
            <v>Tinggi</v>
          </cell>
          <cell r="BM70" t="str">
            <v>Normal</v>
          </cell>
          <cell r="BN70" t="str">
            <v>Tidak</v>
          </cell>
          <cell r="BS70" t="str">
            <v>Normal</v>
          </cell>
          <cell r="BV70" t="str">
            <v>Normal</v>
          </cell>
          <cell r="CH70" t="str">
            <v>Mandiri (A)</v>
          </cell>
          <cell r="CY70" t="str">
            <v>Normal</v>
          </cell>
        </row>
        <row r="71">
          <cell r="C71" t="str">
            <v>Balearjosari</v>
          </cell>
          <cell r="M71" t="str">
            <v>Laki-laki</v>
          </cell>
          <cell r="O71">
            <v>60</v>
          </cell>
          <cell r="P71">
            <v>60</v>
          </cell>
          <cell r="Q71">
            <v>156</v>
          </cell>
          <cell r="U71">
            <v>200</v>
          </cell>
          <cell r="V71">
            <v>170</v>
          </cell>
          <cell r="BG71" t="str">
            <v>Normal</v>
          </cell>
          <cell r="BH71" t="str">
            <v>Normal</v>
          </cell>
          <cell r="BI71" t="str">
            <v>Normal</v>
          </cell>
          <cell r="BK71" t="str">
            <v>Tinggi</v>
          </cell>
          <cell r="BM71" t="str">
            <v>Normal</v>
          </cell>
          <cell r="BN71" t="str">
            <v>Tidak</v>
          </cell>
          <cell r="BS71" t="str">
            <v>Normal</v>
          </cell>
          <cell r="BV71" t="str">
            <v>Normal</v>
          </cell>
          <cell r="CH71" t="str">
            <v>Mandiri (A)</v>
          </cell>
          <cell r="CY71" t="str">
            <v>Normal</v>
          </cell>
        </row>
        <row r="72">
          <cell r="C72" t="str">
            <v>Purwodadi</v>
          </cell>
          <cell r="M72" t="str">
            <v>Laki-laki</v>
          </cell>
          <cell r="O72">
            <v>74</v>
          </cell>
          <cell r="P72">
            <v>65</v>
          </cell>
          <cell r="Q72">
            <v>155</v>
          </cell>
          <cell r="U72">
            <v>119</v>
          </cell>
          <cell r="V72">
            <v>1</v>
          </cell>
          <cell r="BG72" t="str">
            <v>Lebih</v>
          </cell>
          <cell r="BH72" t="str">
            <v>Normal</v>
          </cell>
          <cell r="BI72" t="str">
            <v>Normal</v>
          </cell>
          <cell r="BK72" t="str">
            <v>Tinggi</v>
          </cell>
          <cell r="BM72" t="str">
            <v>Normal</v>
          </cell>
          <cell r="BN72" t="str">
            <v>Tidak</v>
          </cell>
          <cell r="BS72" t="str">
            <v>Normal</v>
          </cell>
          <cell r="BV72" t="str">
            <v>Normal</v>
          </cell>
          <cell r="CH72" t="str">
            <v>Mandiri (A)</v>
          </cell>
          <cell r="CY72" t="str">
            <v>Normal</v>
          </cell>
        </row>
        <row r="73">
          <cell r="C73" t="str">
            <v>Balearjosari</v>
          </cell>
          <cell r="M73" t="str">
            <v>Laki-laki</v>
          </cell>
          <cell r="O73">
            <v>50</v>
          </cell>
          <cell r="P73">
            <v>60</v>
          </cell>
          <cell r="Q73">
            <v>165</v>
          </cell>
          <cell r="U73">
            <v>119</v>
          </cell>
          <cell r="V73">
            <v>1</v>
          </cell>
          <cell r="BG73" t="str">
            <v>Normal</v>
          </cell>
          <cell r="BH73" t="str">
            <v>Normal</v>
          </cell>
          <cell r="BI73" t="str">
            <v>Normal</v>
          </cell>
          <cell r="BK73" t="str">
            <v>Tinggi</v>
          </cell>
          <cell r="BM73" t="str">
            <v>-</v>
          </cell>
          <cell r="BN73" t="str">
            <v>Tidak</v>
          </cell>
          <cell r="BS73" t="str">
            <v>Normal</v>
          </cell>
          <cell r="BV73" t="str">
            <v>Normal</v>
          </cell>
          <cell r="CH73" t="str">
            <v>Mandiri (A)</v>
          </cell>
          <cell r="CY73" t="str">
            <v>Normal</v>
          </cell>
        </row>
        <row r="74">
          <cell r="C74" t="str">
            <v>Balearjosari</v>
          </cell>
          <cell r="M74" t="str">
            <v>Laki-laki</v>
          </cell>
          <cell r="O74">
            <v>61</v>
          </cell>
          <cell r="P74">
            <v>70</v>
          </cell>
          <cell r="Q74">
            <v>168</v>
          </cell>
          <cell r="U74">
            <v>148</v>
          </cell>
          <cell r="V74">
            <v>1</v>
          </cell>
          <cell r="BG74" t="str">
            <v>Normal</v>
          </cell>
          <cell r="BH74" t="str">
            <v>Normal</v>
          </cell>
          <cell r="BI74" t="str">
            <v>Normal</v>
          </cell>
          <cell r="BK74" t="str">
            <v>Tinggi</v>
          </cell>
          <cell r="BM74" t="str">
            <v>-</v>
          </cell>
          <cell r="BN74" t="str">
            <v>Tidak</v>
          </cell>
          <cell r="BS74" t="str">
            <v>Normal</v>
          </cell>
          <cell r="BV74" t="str">
            <v>Normal</v>
          </cell>
          <cell r="CH74" t="str">
            <v>Mandiri (A)</v>
          </cell>
          <cell r="CY74" t="str">
            <v>Normal</v>
          </cell>
        </row>
        <row r="75">
          <cell r="C75" t="str">
            <v>Purwodadi</v>
          </cell>
          <cell r="M75" t="str">
            <v>Laki-laki</v>
          </cell>
          <cell r="O75">
            <v>78</v>
          </cell>
          <cell r="P75">
            <v>47</v>
          </cell>
          <cell r="Q75">
            <v>160</v>
          </cell>
          <cell r="U75">
            <v>120</v>
          </cell>
          <cell r="V75">
            <v>1</v>
          </cell>
          <cell r="BG75" t="str">
            <v>IMT Kurang</v>
          </cell>
          <cell r="BH75" t="str">
            <v>Normal</v>
          </cell>
          <cell r="BI75" t="str">
            <v>Normal</v>
          </cell>
          <cell r="BK75" t="str">
            <v>Tinggi</v>
          </cell>
          <cell r="BM75" t="str">
            <v>Normal</v>
          </cell>
          <cell r="BN75" t="str">
            <v>Tidak</v>
          </cell>
          <cell r="BS75" t="str">
            <v>Gg Penglihatan</v>
          </cell>
          <cell r="BV75" t="str">
            <v>Normal</v>
          </cell>
          <cell r="CH75" t="str">
            <v>Mandiri (A)</v>
          </cell>
          <cell r="CY75" t="str">
            <v>Normal</v>
          </cell>
        </row>
        <row r="76">
          <cell r="C76" t="str">
            <v>Balearjosari</v>
          </cell>
          <cell r="M76" t="str">
            <v>Laki-laki</v>
          </cell>
          <cell r="O76">
            <v>70</v>
          </cell>
          <cell r="P76">
            <v>55</v>
          </cell>
          <cell r="Q76">
            <v>165</v>
          </cell>
          <cell r="U76">
            <v>120</v>
          </cell>
          <cell r="V76">
            <v>1</v>
          </cell>
          <cell r="BG76" t="str">
            <v>Normal</v>
          </cell>
          <cell r="BH76" t="str">
            <v>Normal</v>
          </cell>
          <cell r="BI76" t="str">
            <v>Normal</v>
          </cell>
          <cell r="BK76" t="str">
            <v>Normal</v>
          </cell>
          <cell r="BM76" t="str">
            <v>Normal</v>
          </cell>
          <cell r="BN76" t="str">
            <v>Tidak</v>
          </cell>
          <cell r="BS76" t="str">
            <v>Gg Penglihatan</v>
          </cell>
          <cell r="BV76" t="str">
            <v>Gg Pendengaran</v>
          </cell>
          <cell r="CH76" t="str">
            <v>Mandiri (A)</v>
          </cell>
          <cell r="CY76" t="str">
            <v>Normal</v>
          </cell>
        </row>
        <row r="77">
          <cell r="C77" t="str">
            <v>Purwodadi</v>
          </cell>
          <cell r="M77" t="str">
            <v>Laki-laki</v>
          </cell>
          <cell r="O77">
            <v>72</v>
          </cell>
          <cell r="P77">
            <v>49</v>
          </cell>
          <cell r="Q77">
            <v>170</v>
          </cell>
          <cell r="U77">
            <v>90</v>
          </cell>
          <cell r="V77">
            <v>140</v>
          </cell>
          <cell r="BG77" t="str">
            <v>IMT Kurang</v>
          </cell>
          <cell r="BH77" t="str">
            <v>Normal</v>
          </cell>
          <cell r="BI77" t="str">
            <v>Normal</v>
          </cell>
          <cell r="BK77" t="str">
            <v>Normal</v>
          </cell>
          <cell r="BM77" t="str">
            <v>Normal</v>
          </cell>
          <cell r="BN77" t="str">
            <v>Tidak</v>
          </cell>
          <cell r="BS77" t="str">
            <v>Normal</v>
          </cell>
          <cell r="BV77" t="str">
            <v>Normal</v>
          </cell>
          <cell r="CH77" t="str">
            <v>Mandiri (A)</v>
          </cell>
          <cell r="CY77" t="str">
            <v>Normal</v>
          </cell>
        </row>
        <row r="78">
          <cell r="C78" t="str">
            <v>Purwodadi</v>
          </cell>
          <cell r="M78" t="str">
            <v>Laki-laki</v>
          </cell>
          <cell r="O78">
            <v>71</v>
          </cell>
          <cell r="P78">
            <v>52</v>
          </cell>
          <cell r="Q78">
            <v>160</v>
          </cell>
          <cell r="U78">
            <v>119</v>
          </cell>
          <cell r="V78">
            <v>1</v>
          </cell>
          <cell r="BG78" t="str">
            <v>Normal</v>
          </cell>
          <cell r="BH78" t="str">
            <v>Normal</v>
          </cell>
          <cell r="BI78" t="str">
            <v>Normal</v>
          </cell>
          <cell r="BK78" t="str">
            <v>Tinggi</v>
          </cell>
          <cell r="BM78" t="str">
            <v>Normal</v>
          </cell>
          <cell r="BN78" t="str">
            <v>Tidak</v>
          </cell>
          <cell r="BS78" t="str">
            <v>Normal</v>
          </cell>
          <cell r="BV78" t="str">
            <v>Normal</v>
          </cell>
          <cell r="CH78" t="str">
            <v>Mandiri (A)</v>
          </cell>
          <cell r="CY78" t="str">
            <v>Normal</v>
          </cell>
        </row>
        <row r="79">
          <cell r="C79" t="str">
            <v>Purwodadi</v>
          </cell>
          <cell r="M79" t="str">
            <v>Laki-laki</v>
          </cell>
          <cell r="O79">
            <v>65</v>
          </cell>
          <cell r="P79">
            <v>50</v>
          </cell>
          <cell r="Q79">
            <v>160</v>
          </cell>
          <cell r="U79">
            <v>78</v>
          </cell>
          <cell r="V79">
            <v>107</v>
          </cell>
          <cell r="BG79" t="str">
            <v>Normal</v>
          </cell>
          <cell r="BH79" t="str">
            <v>Normal</v>
          </cell>
          <cell r="BI79" t="str">
            <v>Normal</v>
          </cell>
          <cell r="BK79" t="str">
            <v>Tinggi</v>
          </cell>
          <cell r="BM79" t="str">
            <v>Normal</v>
          </cell>
          <cell r="BN79" t="str">
            <v>Tidak</v>
          </cell>
          <cell r="BS79" t="str">
            <v>Gg Penglihatan</v>
          </cell>
          <cell r="BV79" t="str">
            <v>Normal</v>
          </cell>
          <cell r="CH79" t="str">
            <v>Mandiri (A)</v>
          </cell>
          <cell r="CY79" t="str">
            <v>Normal</v>
          </cell>
        </row>
        <row r="80">
          <cell r="C80" t="str">
            <v>Balearjosari</v>
          </cell>
          <cell r="M80" t="str">
            <v>Laki-laki</v>
          </cell>
          <cell r="O80">
            <v>68</v>
          </cell>
          <cell r="P80">
            <v>64</v>
          </cell>
          <cell r="Q80">
            <v>163</v>
          </cell>
          <cell r="U80">
            <v>186</v>
          </cell>
          <cell r="V80">
            <v>123</v>
          </cell>
          <cell r="BG80" t="str">
            <v>Normal</v>
          </cell>
          <cell r="BH80" t="str">
            <v>Normal</v>
          </cell>
          <cell r="BI80" t="str">
            <v>Normal</v>
          </cell>
          <cell r="BK80" t="str">
            <v>Normal</v>
          </cell>
          <cell r="BM80" t="str">
            <v>Normal</v>
          </cell>
          <cell r="BN80" t="str">
            <v>Tidak</v>
          </cell>
          <cell r="BS80" t="str">
            <v>Normal</v>
          </cell>
          <cell r="BV80" t="str">
            <v>Normal</v>
          </cell>
          <cell r="CH80" t="str">
            <v>Mandiri (A)</v>
          </cell>
          <cell r="CY80" t="str">
            <v>Normal</v>
          </cell>
        </row>
        <row r="81">
          <cell r="C81" t="str">
            <v>Balearjosari</v>
          </cell>
          <cell r="M81" t="str">
            <v>Laki-laki</v>
          </cell>
          <cell r="O81">
            <v>61</v>
          </cell>
          <cell r="P81">
            <v>56</v>
          </cell>
          <cell r="Q81">
            <v>155</v>
          </cell>
          <cell r="U81">
            <v>200</v>
          </cell>
          <cell r="V81">
            <v>160</v>
          </cell>
          <cell r="BG81" t="str">
            <v>Normal</v>
          </cell>
          <cell r="BH81" t="str">
            <v>Normal</v>
          </cell>
          <cell r="BI81" t="str">
            <v>Normal</v>
          </cell>
          <cell r="BK81" t="str">
            <v>Normal</v>
          </cell>
          <cell r="BM81" t="str">
            <v>Normal</v>
          </cell>
          <cell r="BN81" t="str">
            <v>Tidak</v>
          </cell>
          <cell r="BS81" t="str">
            <v>Gg Penglihatan</v>
          </cell>
          <cell r="BV81" t="str">
            <v>Normal</v>
          </cell>
          <cell r="CH81" t="str">
            <v>Mandiri (A)</v>
          </cell>
          <cell r="CY81" t="str">
            <v>Normal</v>
          </cell>
        </row>
        <row r="82">
          <cell r="C82" t="str">
            <v>Balearjosari</v>
          </cell>
          <cell r="M82" t="str">
            <v>Laki-laki</v>
          </cell>
          <cell r="O82">
            <v>65</v>
          </cell>
          <cell r="P82">
            <v>64</v>
          </cell>
          <cell r="Q82">
            <v>155</v>
          </cell>
          <cell r="U82">
            <v>121</v>
          </cell>
          <cell r="V82">
            <v>205</v>
          </cell>
          <cell r="BG82" t="str">
            <v>Lebih</v>
          </cell>
          <cell r="BH82" t="str">
            <v>Normal</v>
          </cell>
          <cell r="BI82" t="str">
            <v>Kolesterol Tinggi</v>
          </cell>
          <cell r="BK82" t="str">
            <v>Tinggi</v>
          </cell>
          <cell r="BM82" t="str">
            <v>Normal</v>
          </cell>
          <cell r="BN82" t="str">
            <v>Tidak</v>
          </cell>
          <cell r="BS82" t="str">
            <v>Gg Penglihatan</v>
          </cell>
          <cell r="BV82" t="str">
            <v>Normal</v>
          </cell>
          <cell r="CH82" t="str">
            <v>Mandiri (A)</v>
          </cell>
          <cell r="CY82" t="str">
            <v>Normal</v>
          </cell>
        </row>
        <row r="83">
          <cell r="C83" t="str">
            <v>Balearjosari</v>
          </cell>
          <cell r="M83" t="str">
            <v>Perempuan</v>
          </cell>
          <cell r="O83">
            <v>63</v>
          </cell>
          <cell r="P83">
            <v>62</v>
          </cell>
          <cell r="Q83">
            <v>157</v>
          </cell>
          <cell r="U83">
            <v>120</v>
          </cell>
          <cell r="V83">
            <v>173</v>
          </cell>
          <cell r="BG83" t="str">
            <v>Lebih</v>
          </cell>
          <cell r="BH83" t="str">
            <v>Normal</v>
          </cell>
          <cell r="BI83" t="str">
            <v>Normal</v>
          </cell>
          <cell r="BK83" t="str">
            <v>Tinggi</v>
          </cell>
          <cell r="BM83" t="str">
            <v>Tinggi</v>
          </cell>
          <cell r="BN83" t="str">
            <v>Tidak</v>
          </cell>
          <cell r="BS83" t="str">
            <v>Normal</v>
          </cell>
          <cell r="BV83" t="str">
            <v>Normal</v>
          </cell>
          <cell r="CH83" t="str">
            <v>Mandiri (A)</v>
          </cell>
          <cell r="CY83" t="str">
            <v>Normal</v>
          </cell>
        </row>
        <row r="84">
          <cell r="C84" t="str">
            <v>Polowijen</v>
          </cell>
          <cell r="M84" t="str">
            <v>Laki-laki</v>
          </cell>
          <cell r="O84">
            <v>60</v>
          </cell>
          <cell r="P84">
            <v>46</v>
          </cell>
          <cell r="Q84">
            <v>149</v>
          </cell>
          <cell r="U84">
            <v>110</v>
          </cell>
          <cell r="V84">
            <v>1</v>
          </cell>
          <cell r="BG84" t="str">
            <v>Normal</v>
          </cell>
          <cell r="BH84" t="str">
            <v>Normal</v>
          </cell>
          <cell r="BI84" t="str">
            <v>Normal</v>
          </cell>
          <cell r="BK84" t="str">
            <v>Normal</v>
          </cell>
          <cell r="BM84" t="str">
            <v>-</v>
          </cell>
          <cell r="BN84" t="str">
            <v>Tidak</v>
          </cell>
          <cell r="BS84" t="str">
            <v>Gg Penglihatan</v>
          </cell>
          <cell r="BV84" t="str">
            <v>Normal</v>
          </cell>
          <cell r="CH84" t="str">
            <v>Mandiri (A)</v>
          </cell>
          <cell r="CY84" t="str">
            <v>Normal</v>
          </cell>
        </row>
        <row r="85">
          <cell r="C85" t="str">
            <v>Purwodadi</v>
          </cell>
          <cell r="M85" t="str">
            <v>Laki-laki</v>
          </cell>
          <cell r="O85">
            <v>66</v>
          </cell>
          <cell r="P85">
            <v>50</v>
          </cell>
          <cell r="Q85">
            <v>151</v>
          </cell>
          <cell r="U85">
            <v>238</v>
          </cell>
          <cell r="V85">
            <v>1</v>
          </cell>
          <cell r="BG85" t="str">
            <v>Normal</v>
          </cell>
          <cell r="BH85" t="str">
            <v>DM</v>
          </cell>
          <cell r="BI85" t="str">
            <v>Normal</v>
          </cell>
          <cell r="BK85" t="str">
            <v>Tinggi</v>
          </cell>
          <cell r="BM85" t="str">
            <v>Normal</v>
          </cell>
          <cell r="BN85" t="str">
            <v>Tidak</v>
          </cell>
          <cell r="BS85" t="str">
            <v>Gg Penglihatan</v>
          </cell>
          <cell r="BV85" t="str">
            <v>Normal</v>
          </cell>
          <cell r="CH85" t="str">
            <v>Mandiri (A)</v>
          </cell>
          <cell r="CY85" t="str">
            <v>Normal</v>
          </cell>
        </row>
        <row r="86">
          <cell r="C86" t="str">
            <v>Polowijen</v>
          </cell>
          <cell r="M86" t="str">
            <v>Laki-laki</v>
          </cell>
          <cell r="O86">
            <v>68</v>
          </cell>
          <cell r="P86">
            <v>52</v>
          </cell>
          <cell r="Q86">
            <v>157</v>
          </cell>
          <cell r="U86">
            <v>132</v>
          </cell>
          <cell r="V86">
            <v>1</v>
          </cell>
          <cell r="BG86" t="str">
            <v>Normal</v>
          </cell>
          <cell r="BH86" t="str">
            <v>Normal</v>
          </cell>
          <cell r="BI86" t="str">
            <v>Normal</v>
          </cell>
          <cell r="BK86" t="str">
            <v>Normal</v>
          </cell>
          <cell r="BM86" t="str">
            <v>-</v>
          </cell>
          <cell r="BN86" t="str">
            <v>Tidak</v>
          </cell>
          <cell r="BS86" t="str">
            <v>Gg Penglihatan</v>
          </cell>
          <cell r="BV86" t="str">
            <v>Gg Pendengaran</v>
          </cell>
          <cell r="CH86" t="str">
            <v>Mandiri (A)</v>
          </cell>
          <cell r="CY86" t="str">
            <v>Normal</v>
          </cell>
        </row>
        <row r="87">
          <cell r="C87" t="str">
            <v>Purwodadi</v>
          </cell>
          <cell r="M87" t="str">
            <v>Laki-laki</v>
          </cell>
          <cell r="O87">
            <v>61</v>
          </cell>
          <cell r="P87">
            <v>57</v>
          </cell>
          <cell r="Q87">
            <v>154</v>
          </cell>
          <cell r="U87">
            <v>120</v>
          </cell>
          <cell r="V87">
            <v>1</v>
          </cell>
          <cell r="BG87" t="str">
            <v>Normal</v>
          </cell>
          <cell r="BH87" t="str">
            <v>Normal</v>
          </cell>
          <cell r="BI87" t="str">
            <v>Normal</v>
          </cell>
          <cell r="BK87" t="str">
            <v>Tinggi</v>
          </cell>
          <cell r="BM87" t="str">
            <v>Normal</v>
          </cell>
          <cell r="BN87" t="str">
            <v>Tidak</v>
          </cell>
          <cell r="BS87" t="str">
            <v>Gg Penglihatan</v>
          </cell>
          <cell r="BV87" t="str">
            <v>Normal</v>
          </cell>
          <cell r="CH87" t="str">
            <v>Mandiri (A)</v>
          </cell>
          <cell r="CY87" t="str">
            <v>Normal</v>
          </cell>
        </row>
        <row r="88">
          <cell r="C88" t="str">
            <v>Purwodadi</v>
          </cell>
          <cell r="M88" t="str">
            <v>Laki-laki</v>
          </cell>
          <cell r="O88">
            <v>64</v>
          </cell>
          <cell r="P88">
            <v>62</v>
          </cell>
          <cell r="Q88">
            <v>160</v>
          </cell>
          <cell r="U88">
            <v>162</v>
          </cell>
          <cell r="V88">
            <v>151</v>
          </cell>
          <cell r="BG88" t="str">
            <v>Normal</v>
          </cell>
          <cell r="BH88" t="str">
            <v>Normal</v>
          </cell>
          <cell r="BI88" t="str">
            <v>Normal</v>
          </cell>
          <cell r="BK88" t="str">
            <v>Normal</v>
          </cell>
          <cell r="BM88" t="str">
            <v>Normal</v>
          </cell>
          <cell r="BN88" t="str">
            <v>Tidak</v>
          </cell>
          <cell r="BS88" t="str">
            <v>Gg Penglihatan</v>
          </cell>
          <cell r="BV88" t="str">
            <v>Normal</v>
          </cell>
          <cell r="CH88" t="str">
            <v>Mandiri (A)</v>
          </cell>
          <cell r="CY88" t="str">
            <v>Normal</v>
          </cell>
        </row>
        <row r="89">
          <cell r="C89" t="str">
            <v>Purwodadi</v>
          </cell>
          <cell r="M89" t="str">
            <v>Laki-laki</v>
          </cell>
          <cell r="O89">
            <v>82</v>
          </cell>
          <cell r="P89">
            <v>51</v>
          </cell>
          <cell r="Q89">
            <v>157</v>
          </cell>
          <cell r="U89">
            <v>110</v>
          </cell>
          <cell r="V89">
            <v>170</v>
          </cell>
          <cell r="BG89" t="str">
            <v>Normal</v>
          </cell>
          <cell r="BH89" t="str">
            <v>Normal</v>
          </cell>
          <cell r="BI89" t="str">
            <v>Normal</v>
          </cell>
          <cell r="BK89" t="str">
            <v>Tinggi</v>
          </cell>
          <cell r="BM89" t="str">
            <v>Normal</v>
          </cell>
          <cell r="BN89" t="str">
            <v>Tidak</v>
          </cell>
          <cell r="BS89" t="str">
            <v>Normal</v>
          </cell>
          <cell r="BV89" t="str">
            <v>Normal</v>
          </cell>
          <cell r="CH89" t="str">
            <v>Mandiri (A)</v>
          </cell>
          <cell r="CY89" t="str">
            <v>Normal</v>
          </cell>
        </row>
        <row r="90">
          <cell r="C90" t="str">
            <v>Balearjosari</v>
          </cell>
          <cell r="M90" t="str">
            <v>Laki-laki</v>
          </cell>
          <cell r="O90">
            <v>61</v>
          </cell>
          <cell r="P90">
            <v>70</v>
          </cell>
          <cell r="Q90">
            <v>165</v>
          </cell>
          <cell r="U90">
            <v>200</v>
          </cell>
          <cell r="V90">
            <v>300</v>
          </cell>
          <cell r="BG90" t="str">
            <v>Lebih</v>
          </cell>
          <cell r="BH90" t="str">
            <v>Normal</v>
          </cell>
          <cell r="BI90" t="str">
            <v>Kolesterol Tinggi</v>
          </cell>
          <cell r="BK90" t="str">
            <v>Tinggi</v>
          </cell>
          <cell r="BM90" t="str">
            <v>Normal</v>
          </cell>
          <cell r="BN90" t="str">
            <v>Tidak</v>
          </cell>
          <cell r="BS90" t="str">
            <v>Normal</v>
          </cell>
          <cell r="BV90" t="str">
            <v>Normal</v>
          </cell>
          <cell r="CH90" t="str">
            <v>Mandiri (A)</v>
          </cell>
          <cell r="CY90" t="str">
            <v>Normal</v>
          </cell>
        </row>
        <row r="91">
          <cell r="C91" t="str">
            <v>Balearjosari</v>
          </cell>
          <cell r="M91" t="str">
            <v>Laki-laki</v>
          </cell>
          <cell r="O91">
            <v>65</v>
          </cell>
          <cell r="P91">
            <v>45</v>
          </cell>
          <cell r="Q91">
            <v>156</v>
          </cell>
          <cell r="U91">
            <v>120</v>
          </cell>
          <cell r="V91">
            <v>1</v>
          </cell>
          <cell r="BG91" t="str">
            <v>IMT Kurang</v>
          </cell>
          <cell r="BH91" t="str">
            <v>Normal</v>
          </cell>
          <cell r="BI91" t="str">
            <v>Normal</v>
          </cell>
          <cell r="BK91" t="str">
            <v>Tinggi</v>
          </cell>
          <cell r="BM91" t="str">
            <v>-</v>
          </cell>
          <cell r="BN91" t="str">
            <v>Tidak</v>
          </cell>
          <cell r="BS91" t="str">
            <v>Normal</v>
          </cell>
          <cell r="BV91" t="str">
            <v>Normal</v>
          </cell>
          <cell r="CH91" t="str">
            <v>Mandiri (A)</v>
          </cell>
          <cell r="CY91" t="str">
            <v>Normal</v>
          </cell>
        </row>
        <row r="92">
          <cell r="C92" t="str">
            <v>Purwodadi</v>
          </cell>
          <cell r="M92" t="str">
            <v>Laki-laki</v>
          </cell>
          <cell r="O92">
            <v>61</v>
          </cell>
          <cell r="P92">
            <v>63</v>
          </cell>
          <cell r="Q92">
            <v>161</v>
          </cell>
          <cell r="U92">
            <v>120</v>
          </cell>
          <cell r="V92">
            <v>1</v>
          </cell>
          <cell r="BG92" t="str">
            <v>Normal</v>
          </cell>
          <cell r="BH92" t="str">
            <v>Normal</v>
          </cell>
          <cell r="BI92" t="str">
            <v>Normal</v>
          </cell>
          <cell r="BK92" t="str">
            <v>Tinggi</v>
          </cell>
          <cell r="BM92" t="str">
            <v>Normal</v>
          </cell>
          <cell r="BN92" t="str">
            <v>Tidak</v>
          </cell>
          <cell r="BS92" t="str">
            <v>Gg Penglihatan</v>
          </cell>
          <cell r="BV92" t="str">
            <v>Normal</v>
          </cell>
          <cell r="CH92" t="str">
            <v>Mandiri (A)</v>
          </cell>
          <cell r="CY92" t="str">
            <v>Normal</v>
          </cell>
        </row>
        <row r="93">
          <cell r="C93" t="str">
            <v>Purwodadi</v>
          </cell>
          <cell r="M93" t="str">
            <v>Laki-laki</v>
          </cell>
          <cell r="O93">
            <v>60</v>
          </cell>
          <cell r="P93">
            <v>52</v>
          </cell>
          <cell r="Q93">
            <v>155</v>
          </cell>
          <cell r="U93">
            <v>65</v>
          </cell>
          <cell r="V93">
            <v>100</v>
          </cell>
          <cell r="BG93" t="str">
            <v>Normal</v>
          </cell>
          <cell r="BH93" t="str">
            <v>Normal</v>
          </cell>
          <cell r="BI93" t="str">
            <v>Normal</v>
          </cell>
          <cell r="BK93" t="str">
            <v>Normal</v>
          </cell>
          <cell r="BM93" t="str">
            <v>Normal</v>
          </cell>
          <cell r="BN93" t="str">
            <v>Tidak</v>
          </cell>
          <cell r="BS93" t="str">
            <v>Gg Penglihatan</v>
          </cell>
          <cell r="BV93" t="str">
            <v>Normal</v>
          </cell>
          <cell r="CH93" t="str">
            <v>Mandiri (A)</v>
          </cell>
          <cell r="CY93" t="str">
            <v>Normal</v>
          </cell>
        </row>
        <row r="94">
          <cell r="C94" t="str">
            <v>Purwodadi</v>
          </cell>
          <cell r="M94" t="str">
            <v>Laki-laki</v>
          </cell>
          <cell r="O94">
            <v>70</v>
          </cell>
          <cell r="P94">
            <v>63</v>
          </cell>
          <cell r="Q94">
            <v>160</v>
          </cell>
          <cell r="U94">
            <v>120</v>
          </cell>
          <cell r="V94">
            <v>1</v>
          </cell>
          <cell r="BG94" t="str">
            <v>Normal</v>
          </cell>
          <cell r="BH94" t="str">
            <v>Normal</v>
          </cell>
          <cell r="BI94" t="str">
            <v>Normal</v>
          </cell>
          <cell r="BK94" t="str">
            <v>Normal</v>
          </cell>
          <cell r="BM94" t="str">
            <v>Normal</v>
          </cell>
          <cell r="BN94" t="str">
            <v>Tidak</v>
          </cell>
          <cell r="BS94" t="str">
            <v>Normal</v>
          </cell>
          <cell r="BV94" t="str">
            <v>Normal</v>
          </cell>
          <cell r="CH94" t="str">
            <v>Mandiri (A)</v>
          </cell>
          <cell r="CY94" t="str">
            <v>Normal</v>
          </cell>
        </row>
        <row r="95">
          <cell r="C95" t="str">
            <v>Purwodadi</v>
          </cell>
          <cell r="M95" t="str">
            <v>Laki-laki</v>
          </cell>
          <cell r="O95">
            <v>68</v>
          </cell>
          <cell r="P95">
            <v>57</v>
          </cell>
          <cell r="Q95">
            <v>155</v>
          </cell>
          <cell r="U95">
            <v>119</v>
          </cell>
          <cell r="V95">
            <v>1</v>
          </cell>
          <cell r="BG95" t="str">
            <v>Normal</v>
          </cell>
          <cell r="BH95" t="str">
            <v>Normal</v>
          </cell>
          <cell r="BI95" t="str">
            <v>Normal</v>
          </cell>
          <cell r="BK95" t="str">
            <v>Tinggi</v>
          </cell>
          <cell r="BM95" t="str">
            <v>Normal</v>
          </cell>
          <cell r="BN95" t="str">
            <v>Tidak</v>
          </cell>
          <cell r="BS95" t="str">
            <v>Normal</v>
          </cell>
          <cell r="BV95" t="str">
            <v>Normal</v>
          </cell>
          <cell r="CH95" t="str">
            <v>Mandiri (A)</v>
          </cell>
          <cell r="CY95" t="str">
            <v>Normal</v>
          </cell>
        </row>
        <row r="96">
          <cell r="C96" t="str">
            <v>Balearjosari</v>
          </cell>
          <cell r="M96" t="str">
            <v>Laki-laki</v>
          </cell>
          <cell r="O96">
            <v>64</v>
          </cell>
          <cell r="P96">
            <v>65</v>
          </cell>
          <cell r="Q96">
            <v>167</v>
          </cell>
          <cell r="U96">
            <v>186</v>
          </cell>
          <cell r="V96">
            <v>179</v>
          </cell>
          <cell r="BG96" t="str">
            <v>Normal</v>
          </cell>
          <cell r="BH96" t="str">
            <v>Normal</v>
          </cell>
          <cell r="BI96" t="str">
            <v>Normal</v>
          </cell>
          <cell r="BK96" t="str">
            <v>Tinggi</v>
          </cell>
          <cell r="BM96" t="str">
            <v>Normal</v>
          </cell>
          <cell r="BN96" t="str">
            <v>Tidak</v>
          </cell>
          <cell r="BS96" t="str">
            <v>Gg Penglihatan</v>
          </cell>
          <cell r="BV96" t="str">
            <v>Normal</v>
          </cell>
          <cell r="CH96" t="str">
            <v>Ketergantungan Ringan (B)</v>
          </cell>
          <cell r="CY96" t="str">
            <v>Normal</v>
          </cell>
        </row>
        <row r="97">
          <cell r="C97" t="str">
            <v>Purwodadi</v>
          </cell>
          <cell r="M97" t="str">
            <v>Laki-laki</v>
          </cell>
          <cell r="O97">
            <v>67</v>
          </cell>
          <cell r="P97">
            <v>71</v>
          </cell>
          <cell r="Q97">
            <v>173</v>
          </cell>
          <cell r="U97">
            <v>108</v>
          </cell>
          <cell r="V97">
            <v>1</v>
          </cell>
          <cell r="BG97" t="str">
            <v>Normal</v>
          </cell>
          <cell r="BH97" t="str">
            <v>Normal</v>
          </cell>
          <cell r="BI97" t="str">
            <v>Normal</v>
          </cell>
          <cell r="BK97" t="str">
            <v>Tinggi</v>
          </cell>
          <cell r="BM97" t="str">
            <v>-</v>
          </cell>
          <cell r="BN97" t="str">
            <v>Tidak</v>
          </cell>
          <cell r="BS97" t="str">
            <v>Normal</v>
          </cell>
          <cell r="BV97" t="str">
            <v>Normal</v>
          </cell>
          <cell r="CH97" t="str">
            <v>Mandiri (A)</v>
          </cell>
          <cell r="CY97" t="str">
            <v>Normal</v>
          </cell>
        </row>
        <row r="98">
          <cell r="C98" t="str">
            <v>Purwodadi</v>
          </cell>
          <cell r="M98" t="str">
            <v>Laki-laki</v>
          </cell>
          <cell r="O98">
            <v>63</v>
          </cell>
          <cell r="P98">
            <v>63</v>
          </cell>
          <cell r="Q98">
            <v>156</v>
          </cell>
          <cell r="U98">
            <v>140</v>
          </cell>
          <cell r="V98">
            <v>200</v>
          </cell>
          <cell r="BG98" t="str">
            <v>Lebih</v>
          </cell>
          <cell r="BH98" t="str">
            <v>Normal</v>
          </cell>
          <cell r="BI98" t="str">
            <v>Normal</v>
          </cell>
          <cell r="BK98" t="str">
            <v>Tinggi</v>
          </cell>
          <cell r="BM98" t="str">
            <v>Normal</v>
          </cell>
          <cell r="BN98" t="str">
            <v>Tidak</v>
          </cell>
          <cell r="BS98" t="str">
            <v>Normal</v>
          </cell>
          <cell r="BV98" t="str">
            <v>Normal</v>
          </cell>
          <cell r="CH98" t="str">
            <v>Mandiri (A)</v>
          </cell>
          <cell r="CY98" t="str">
            <v>Normal</v>
          </cell>
        </row>
        <row r="99">
          <cell r="C99" t="str">
            <v>Purwodadi</v>
          </cell>
          <cell r="M99" t="str">
            <v>Laki-laki</v>
          </cell>
          <cell r="O99">
            <v>64</v>
          </cell>
          <cell r="P99">
            <v>84</v>
          </cell>
          <cell r="Q99">
            <v>160</v>
          </cell>
          <cell r="U99">
            <v>119</v>
          </cell>
          <cell r="V99">
            <v>1</v>
          </cell>
          <cell r="BG99" t="str">
            <v>Lebih</v>
          </cell>
          <cell r="BH99" t="str">
            <v>Normal</v>
          </cell>
          <cell r="BI99" t="str">
            <v>Normal</v>
          </cell>
          <cell r="BK99" t="str">
            <v>Tinggi</v>
          </cell>
          <cell r="BM99" t="str">
            <v>Normal</v>
          </cell>
          <cell r="BN99" t="str">
            <v>Tidak</v>
          </cell>
          <cell r="BS99" t="str">
            <v>Normal</v>
          </cell>
          <cell r="BV99" t="str">
            <v>Normal</v>
          </cell>
          <cell r="CH99" t="str">
            <v>Mandiri (A)</v>
          </cell>
          <cell r="CY99" t="str">
            <v>Normal</v>
          </cell>
        </row>
        <row r="100">
          <cell r="C100" t="str">
            <v>Purwodadi</v>
          </cell>
          <cell r="M100" t="str">
            <v>Laki-laki</v>
          </cell>
          <cell r="O100">
            <v>62</v>
          </cell>
          <cell r="P100">
            <v>61</v>
          </cell>
          <cell r="Q100">
            <v>165</v>
          </cell>
          <cell r="U100">
            <v>120</v>
          </cell>
          <cell r="V100">
            <v>1</v>
          </cell>
          <cell r="BG100" t="str">
            <v>Normal</v>
          </cell>
          <cell r="BH100" t="str">
            <v>Normal</v>
          </cell>
          <cell r="BI100" t="str">
            <v>Normal</v>
          </cell>
          <cell r="BK100" t="str">
            <v>Normal</v>
          </cell>
          <cell r="BM100" t="str">
            <v>Normal</v>
          </cell>
          <cell r="BN100" t="str">
            <v>Tidak</v>
          </cell>
          <cell r="BS100" t="str">
            <v>Normal</v>
          </cell>
          <cell r="BV100" t="str">
            <v>Normal</v>
          </cell>
          <cell r="CH100" t="str">
            <v>Mandiri (A)</v>
          </cell>
          <cell r="CY100" t="str">
            <v>Normal</v>
          </cell>
        </row>
        <row r="101">
          <cell r="C101" t="str">
            <v>Purwodadi</v>
          </cell>
          <cell r="M101" t="str">
            <v>Laki-laki</v>
          </cell>
          <cell r="O101">
            <v>61</v>
          </cell>
          <cell r="P101">
            <v>66</v>
          </cell>
          <cell r="Q101">
            <v>156</v>
          </cell>
          <cell r="U101">
            <v>120</v>
          </cell>
          <cell r="V101">
            <v>1</v>
          </cell>
          <cell r="BG101" t="str">
            <v>Lebih</v>
          </cell>
          <cell r="BH101" t="str">
            <v>Normal</v>
          </cell>
          <cell r="BI101" t="str">
            <v>Normal</v>
          </cell>
          <cell r="BK101" t="str">
            <v>Tinggi</v>
          </cell>
          <cell r="BM101" t="str">
            <v>Normal</v>
          </cell>
          <cell r="BN101" t="str">
            <v>Tidak</v>
          </cell>
          <cell r="BS101" t="str">
            <v>Normal</v>
          </cell>
          <cell r="BV101" t="str">
            <v>Normal</v>
          </cell>
          <cell r="CH101" t="str">
            <v>Mandiri (A)</v>
          </cell>
          <cell r="CY101" t="str">
            <v>Normal</v>
          </cell>
        </row>
        <row r="102">
          <cell r="C102" t="str">
            <v>Polowijen</v>
          </cell>
          <cell r="M102" t="str">
            <v>Laki-laki</v>
          </cell>
          <cell r="O102">
            <v>62</v>
          </cell>
          <cell r="P102">
            <v>53</v>
          </cell>
          <cell r="Q102">
            <v>167</v>
          </cell>
          <cell r="U102">
            <v>118</v>
          </cell>
          <cell r="V102">
            <v>276</v>
          </cell>
          <cell r="BG102" t="str">
            <v>Normal</v>
          </cell>
          <cell r="BH102" t="str">
            <v>Normal</v>
          </cell>
          <cell r="BI102" t="str">
            <v>Kolesterol Tinggi</v>
          </cell>
          <cell r="BK102" t="str">
            <v>Normal</v>
          </cell>
          <cell r="BM102" t="str">
            <v>Tinggi</v>
          </cell>
          <cell r="BN102" t="str">
            <v>Tidak</v>
          </cell>
          <cell r="BS102" t="str">
            <v>Normal</v>
          </cell>
          <cell r="BV102" t="str">
            <v>Normal</v>
          </cell>
          <cell r="CH102" t="str">
            <v>Mandiri (A)</v>
          </cell>
          <cell r="CY102" t="str">
            <v>Normal</v>
          </cell>
        </row>
        <row r="103">
          <cell r="C103" t="str">
            <v>Purwodadi</v>
          </cell>
          <cell r="M103" t="str">
            <v>Laki-laki</v>
          </cell>
          <cell r="O103">
            <v>61</v>
          </cell>
          <cell r="P103">
            <v>51</v>
          </cell>
          <cell r="Q103">
            <v>153</v>
          </cell>
          <cell r="U103">
            <v>120</v>
          </cell>
          <cell r="V103">
            <v>1</v>
          </cell>
          <cell r="BG103" t="str">
            <v>Normal</v>
          </cell>
          <cell r="BH103" t="str">
            <v>Normal</v>
          </cell>
          <cell r="BI103" t="str">
            <v>Normal</v>
          </cell>
          <cell r="BK103" t="str">
            <v>Tinggi</v>
          </cell>
          <cell r="BM103" t="str">
            <v>Normal</v>
          </cell>
          <cell r="BN103" t="str">
            <v>Tidak</v>
          </cell>
          <cell r="BS103" t="str">
            <v>Normal</v>
          </cell>
          <cell r="BV103" t="str">
            <v>Normal</v>
          </cell>
          <cell r="CH103" t="str">
            <v>Mandiri (A)</v>
          </cell>
          <cell r="CY103" t="str">
            <v>Normal</v>
          </cell>
        </row>
        <row r="104">
          <cell r="C104" t="str">
            <v>Purwodadi</v>
          </cell>
          <cell r="M104" t="str">
            <v>Laki-laki</v>
          </cell>
          <cell r="O104">
            <v>59</v>
          </cell>
          <cell r="P104">
            <v>75</v>
          </cell>
          <cell r="Q104">
            <v>161</v>
          </cell>
          <cell r="U104">
            <v>164</v>
          </cell>
          <cell r="V104">
            <v>166</v>
          </cell>
          <cell r="BG104" t="str">
            <v>Lebih</v>
          </cell>
          <cell r="BH104" t="str">
            <v>Normal</v>
          </cell>
          <cell r="BI104" t="str">
            <v>Normal</v>
          </cell>
          <cell r="BK104" t="str">
            <v>Tinggi</v>
          </cell>
          <cell r="BM104" t="str">
            <v>Normal</v>
          </cell>
          <cell r="BN104" t="str">
            <v>Tidak</v>
          </cell>
          <cell r="BS104" t="str">
            <v>Gg Penglihatan</v>
          </cell>
          <cell r="BV104" t="str">
            <v>Normal</v>
          </cell>
          <cell r="CH104" t="str">
            <v>Mandiri (A)</v>
          </cell>
          <cell r="CY104" t="str">
            <v>Normal</v>
          </cell>
        </row>
        <row r="105">
          <cell r="C105" t="str">
            <v>Balearjosari</v>
          </cell>
          <cell r="M105" t="str">
            <v>Laki-laki</v>
          </cell>
          <cell r="O105">
            <v>61</v>
          </cell>
          <cell r="P105">
            <v>60</v>
          </cell>
          <cell r="Q105">
            <v>140</v>
          </cell>
          <cell r="U105">
            <v>180</v>
          </cell>
          <cell r="V105">
            <v>200</v>
          </cell>
          <cell r="BG105" t="str">
            <v>Lebih</v>
          </cell>
          <cell r="BH105" t="str">
            <v>Normal</v>
          </cell>
          <cell r="BI105" t="str">
            <v>Normal</v>
          </cell>
          <cell r="BK105" t="str">
            <v>Tinggi</v>
          </cell>
          <cell r="BM105" t="str">
            <v>Normal</v>
          </cell>
          <cell r="BN105" t="str">
            <v>Tidak</v>
          </cell>
          <cell r="BS105" t="str">
            <v>Normal</v>
          </cell>
          <cell r="BV105" t="str">
            <v>Normal</v>
          </cell>
          <cell r="CH105" t="str">
            <v>Mandiri (A)</v>
          </cell>
          <cell r="CY105" t="str">
            <v>Normal</v>
          </cell>
        </row>
        <row r="106">
          <cell r="C106" t="str">
            <v>Balearjosari</v>
          </cell>
          <cell r="M106" t="str">
            <v>Laki-laki</v>
          </cell>
          <cell r="O106">
            <v>66</v>
          </cell>
          <cell r="P106">
            <v>74</v>
          </cell>
          <cell r="Q106">
            <v>168</v>
          </cell>
          <cell r="U106">
            <v>121</v>
          </cell>
          <cell r="V106">
            <v>195</v>
          </cell>
          <cell r="BG106" t="str">
            <v>Lebih</v>
          </cell>
          <cell r="BH106" t="str">
            <v>Normal</v>
          </cell>
          <cell r="BI106" t="str">
            <v>Normal</v>
          </cell>
          <cell r="BK106" t="str">
            <v>Tinggi</v>
          </cell>
          <cell r="BM106" t="str">
            <v>Normal</v>
          </cell>
          <cell r="BN106" t="str">
            <v>Tidak</v>
          </cell>
          <cell r="BS106" t="str">
            <v>Gg Penglihatan</v>
          </cell>
          <cell r="BV106" t="str">
            <v>Normal</v>
          </cell>
          <cell r="CH106" t="str">
            <v>Mandiri (A)</v>
          </cell>
          <cell r="CY106" t="str">
            <v>Normal</v>
          </cell>
        </row>
        <row r="107">
          <cell r="C107" t="str">
            <v>Purwodadi</v>
          </cell>
          <cell r="M107" t="str">
            <v>Laki-laki</v>
          </cell>
          <cell r="O107">
            <v>60</v>
          </cell>
          <cell r="P107">
            <v>55</v>
          </cell>
          <cell r="Q107">
            <v>153</v>
          </cell>
          <cell r="U107">
            <v>120</v>
          </cell>
          <cell r="V107">
            <v>1</v>
          </cell>
          <cell r="BG107" t="str">
            <v>Normal</v>
          </cell>
          <cell r="BH107" t="str">
            <v>Normal</v>
          </cell>
          <cell r="BI107" t="str">
            <v>Normal</v>
          </cell>
          <cell r="BK107" t="str">
            <v>Tinggi</v>
          </cell>
          <cell r="BM107" t="str">
            <v>Normal</v>
          </cell>
          <cell r="BN107" t="str">
            <v>Tidak</v>
          </cell>
          <cell r="BS107" t="str">
            <v>Normal</v>
          </cell>
          <cell r="BV107" t="str">
            <v>Normal</v>
          </cell>
          <cell r="CH107" t="str">
            <v>Ketergantungan Ringan (B)</v>
          </cell>
          <cell r="CY107" t="str">
            <v>Kemungkinan besar ada gangguan depresi</v>
          </cell>
        </row>
        <row r="108">
          <cell r="C108" t="str">
            <v>Balearjosari</v>
          </cell>
          <cell r="M108" t="str">
            <v>Laki-laki</v>
          </cell>
          <cell r="O108">
            <v>63</v>
          </cell>
          <cell r="P108">
            <v>50</v>
          </cell>
          <cell r="Q108">
            <v>150</v>
          </cell>
          <cell r="U108">
            <v>300</v>
          </cell>
          <cell r="V108">
            <v>250</v>
          </cell>
          <cell r="BG108" t="str">
            <v>Normal</v>
          </cell>
          <cell r="BH108" t="str">
            <v>DM</v>
          </cell>
          <cell r="BI108" t="str">
            <v>Kolesterol Tinggi</v>
          </cell>
          <cell r="BK108" t="str">
            <v>Tinggi</v>
          </cell>
          <cell r="BM108" t="str">
            <v>Normal</v>
          </cell>
          <cell r="BN108" t="str">
            <v>Tidak</v>
          </cell>
          <cell r="BS108" t="str">
            <v>Normal</v>
          </cell>
          <cell r="BV108" t="str">
            <v>Normal</v>
          </cell>
          <cell r="CH108" t="str">
            <v>Mandiri (A)</v>
          </cell>
          <cell r="CY108" t="str">
            <v>Normal</v>
          </cell>
        </row>
        <row r="109">
          <cell r="C109" t="str">
            <v>Balearjosari</v>
          </cell>
          <cell r="M109" t="str">
            <v>Laki-laki</v>
          </cell>
          <cell r="O109">
            <v>67</v>
          </cell>
          <cell r="P109">
            <v>70</v>
          </cell>
          <cell r="Q109">
            <v>167</v>
          </cell>
          <cell r="U109">
            <v>100</v>
          </cell>
          <cell r="V109">
            <v>150</v>
          </cell>
          <cell r="BG109" t="str">
            <v>Lebih</v>
          </cell>
          <cell r="BH109" t="str">
            <v>Normal</v>
          </cell>
          <cell r="BI109" t="str">
            <v>Normal</v>
          </cell>
          <cell r="BK109" t="str">
            <v>Normal</v>
          </cell>
          <cell r="BM109" t="str">
            <v>Normal</v>
          </cell>
          <cell r="BN109" t="str">
            <v>Tidak</v>
          </cell>
          <cell r="BS109" t="str">
            <v>Normal</v>
          </cell>
          <cell r="BV109" t="str">
            <v>Normal</v>
          </cell>
          <cell r="CH109" t="str">
            <v>Mandiri (A)</v>
          </cell>
          <cell r="CY109" t="str">
            <v>Normal</v>
          </cell>
        </row>
        <row r="110">
          <cell r="C110" t="str">
            <v>Purwodadi</v>
          </cell>
          <cell r="M110" t="str">
            <v>Laki-laki</v>
          </cell>
          <cell r="O110">
            <v>70</v>
          </cell>
          <cell r="P110">
            <v>63</v>
          </cell>
          <cell r="Q110">
            <v>151</v>
          </cell>
          <cell r="U110">
            <v>120</v>
          </cell>
          <cell r="V110">
            <v>1</v>
          </cell>
          <cell r="BG110" t="str">
            <v>Lebih</v>
          </cell>
          <cell r="BH110" t="str">
            <v>Normal</v>
          </cell>
          <cell r="BI110" t="str">
            <v>Normal</v>
          </cell>
          <cell r="BK110" t="str">
            <v>Normal</v>
          </cell>
          <cell r="BM110" t="str">
            <v>Normal</v>
          </cell>
          <cell r="BN110" t="str">
            <v>Tidak</v>
          </cell>
          <cell r="BS110" t="str">
            <v>Gg Penglihatan</v>
          </cell>
          <cell r="BV110" t="str">
            <v>Normal</v>
          </cell>
          <cell r="CH110" t="str">
            <v>Mandiri (A)</v>
          </cell>
          <cell r="CY110" t="str">
            <v>Normal</v>
          </cell>
        </row>
        <row r="111">
          <cell r="C111" t="str">
            <v>Purwodadi</v>
          </cell>
          <cell r="M111" t="str">
            <v>Laki-laki</v>
          </cell>
          <cell r="O111">
            <v>62</v>
          </cell>
          <cell r="P111">
            <v>62</v>
          </cell>
          <cell r="Q111">
            <v>160</v>
          </cell>
          <cell r="U111">
            <v>110</v>
          </cell>
          <cell r="V111">
            <v>120</v>
          </cell>
          <cell r="BG111" t="str">
            <v>Normal</v>
          </cell>
          <cell r="BH111" t="str">
            <v>Normal</v>
          </cell>
          <cell r="BI111" t="str">
            <v>Normal</v>
          </cell>
          <cell r="BK111" t="str">
            <v>Normal</v>
          </cell>
          <cell r="BM111" t="str">
            <v>-</v>
          </cell>
          <cell r="BN111" t="str">
            <v>Tidak</v>
          </cell>
          <cell r="BS111" t="str">
            <v>Normal</v>
          </cell>
          <cell r="BV111" t="str">
            <v>Normal</v>
          </cell>
          <cell r="CH111" t="str">
            <v>Mandiri (A)</v>
          </cell>
          <cell r="CY111" t="str">
            <v>Normal</v>
          </cell>
        </row>
        <row r="112">
          <cell r="C112" t="str">
            <v>Purwodadi</v>
          </cell>
          <cell r="M112" t="str">
            <v>Laki-laki</v>
          </cell>
          <cell r="O112">
            <v>70</v>
          </cell>
          <cell r="P112">
            <v>58</v>
          </cell>
          <cell r="Q112">
            <v>163</v>
          </cell>
          <cell r="U112">
            <v>110</v>
          </cell>
          <cell r="V112">
            <v>146</v>
          </cell>
          <cell r="BG112" t="str">
            <v>Normal</v>
          </cell>
          <cell r="BH112" t="str">
            <v>Normal</v>
          </cell>
          <cell r="BI112" t="str">
            <v>Normal</v>
          </cell>
          <cell r="BK112" t="str">
            <v>Tinggi</v>
          </cell>
          <cell r="BM112" t="str">
            <v>Normal</v>
          </cell>
          <cell r="BN112" t="str">
            <v>Tidak</v>
          </cell>
          <cell r="BS112" t="str">
            <v>Normal</v>
          </cell>
          <cell r="BV112" t="str">
            <v>Normal</v>
          </cell>
          <cell r="CH112" t="str">
            <v>Mandiri (A)</v>
          </cell>
          <cell r="CY112" t="str">
            <v>Normal</v>
          </cell>
        </row>
        <row r="113">
          <cell r="C113" t="str">
            <v>Balearjosari</v>
          </cell>
          <cell r="M113" t="str">
            <v>Laki-laki</v>
          </cell>
          <cell r="O113">
            <v>57</v>
          </cell>
          <cell r="P113">
            <v>60</v>
          </cell>
          <cell r="Q113">
            <v>165</v>
          </cell>
          <cell r="U113">
            <v>200</v>
          </cell>
          <cell r="V113">
            <v>200</v>
          </cell>
          <cell r="BG113" t="str">
            <v>Normal</v>
          </cell>
          <cell r="BH113" t="str">
            <v>Normal</v>
          </cell>
          <cell r="BI113" t="str">
            <v>Normal</v>
          </cell>
          <cell r="BK113" t="str">
            <v>Tinggi</v>
          </cell>
          <cell r="BM113" t="str">
            <v>Normal</v>
          </cell>
          <cell r="BN113" t="str">
            <v>Tidak</v>
          </cell>
          <cell r="BS113" t="str">
            <v>Normal</v>
          </cell>
          <cell r="BV113" t="str">
            <v>Normal</v>
          </cell>
          <cell r="CH113" t="str">
            <v>Mandiri (A)</v>
          </cell>
          <cell r="CY113" t="str">
            <v>Normal</v>
          </cell>
        </row>
        <row r="114">
          <cell r="C114" t="str">
            <v>Balearjosari</v>
          </cell>
          <cell r="M114" t="str">
            <v>Laki-laki</v>
          </cell>
          <cell r="O114">
            <v>62</v>
          </cell>
          <cell r="P114">
            <v>50</v>
          </cell>
          <cell r="Q114">
            <v>156</v>
          </cell>
          <cell r="U114">
            <v>200</v>
          </cell>
          <cell r="V114">
            <v>180</v>
          </cell>
          <cell r="BG114" t="str">
            <v>Normal</v>
          </cell>
          <cell r="BH114" t="str">
            <v>Normal</v>
          </cell>
          <cell r="BI114" t="str">
            <v>Normal</v>
          </cell>
          <cell r="BK114" t="str">
            <v>Tinggi</v>
          </cell>
          <cell r="BM114" t="str">
            <v>Normal</v>
          </cell>
          <cell r="BN114" t="str">
            <v>Tidak</v>
          </cell>
          <cell r="BS114" t="str">
            <v>Normal</v>
          </cell>
          <cell r="BV114" t="str">
            <v>Normal</v>
          </cell>
          <cell r="CH114" t="str">
            <v>Mandiri (A)</v>
          </cell>
          <cell r="CY114" t="str">
            <v>Normal</v>
          </cell>
        </row>
        <row r="115">
          <cell r="C115" t="str">
            <v>Balearjosari</v>
          </cell>
          <cell r="M115" t="str">
            <v>Laki-laki</v>
          </cell>
          <cell r="O115">
            <v>63</v>
          </cell>
          <cell r="P115">
            <v>64</v>
          </cell>
          <cell r="Q115">
            <v>163</v>
          </cell>
          <cell r="U115">
            <v>125</v>
          </cell>
          <cell r="V115">
            <v>159</v>
          </cell>
          <cell r="BG115" t="str">
            <v>Normal</v>
          </cell>
          <cell r="BH115" t="str">
            <v>Normal</v>
          </cell>
          <cell r="BI115" t="str">
            <v>Normal</v>
          </cell>
          <cell r="BK115" t="str">
            <v>Tinggi</v>
          </cell>
          <cell r="BM115" t="str">
            <v>Normal</v>
          </cell>
          <cell r="BN115" t="str">
            <v>Tidak</v>
          </cell>
          <cell r="BS115" t="str">
            <v>Gg Penglihatan</v>
          </cell>
          <cell r="BV115" t="str">
            <v>Normal</v>
          </cell>
          <cell r="CH115" t="str">
            <v>Mandiri (A)</v>
          </cell>
          <cell r="CY115" t="str">
            <v>Normal</v>
          </cell>
        </row>
        <row r="116">
          <cell r="C116" t="str">
            <v>Balearjosari</v>
          </cell>
          <cell r="M116" t="str">
            <v>Laki-laki</v>
          </cell>
          <cell r="O116">
            <v>61</v>
          </cell>
          <cell r="P116">
            <v>61</v>
          </cell>
          <cell r="Q116">
            <v>165</v>
          </cell>
          <cell r="U116">
            <v>100</v>
          </cell>
          <cell r="V116">
            <v>197</v>
          </cell>
          <cell r="BG116" t="str">
            <v>Normal</v>
          </cell>
          <cell r="BH116" t="str">
            <v>Normal</v>
          </cell>
          <cell r="BI116" t="str">
            <v>Normal</v>
          </cell>
          <cell r="BK116" t="str">
            <v>Normal</v>
          </cell>
          <cell r="BM116" t="str">
            <v>Normal</v>
          </cell>
          <cell r="BN116" t="str">
            <v>Ya</v>
          </cell>
          <cell r="BS116" t="str">
            <v>Gg Penglihatan</v>
          </cell>
          <cell r="BV116" t="str">
            <v>Normal</v>
          </cell>
          <cell r="CH116" t="str">
            <v>Mandiri (A)</v>
          </cell>
          <cell r="CY116" t="str">
            <v>Normal</v>
          </cell>
        </row>
        <row r="117">
          <cell r="C117" t="str">
            <v>Balearjosari</v>
          </cell>
          <cell r="M117" t="str">
            <v>Laki-laki</v>
          </cell>
          <cell r="O117">
            <v>65</v>
          </cell>
          <cell r="P117">
            <v>63</v>
          </cell>
          <cell r="Q117">
            <v>160</v>
          </cell>
          <cell r="U117">
            <v>110</v>
          </cell>
          <cell r="V117">
            <v>1</v>
          </cell>
          <cell r="BG117" t="str">
            <v>Normal</v>
          </cell>
          <cell r="BH117" t="str">
            <v>Normal</v>
          </cell>
          <cell r="BI117" t="str">
            <v>Normal</v>
          </cell>
          <cell r="BK117" t="str">
            <v>Tinggi</v>
          </cell>
          <cell r="BM117" t="str">
            <v>-</v>
          </cell>
          <cell r="BN117" t="str">
            <v>Tidak</v>
          </cell>
          <cell r="BS117" t="str">
            <v>Gg Penglihatan</v>
          </cell>
          <cell r="BV117" t="str">
            <v>Normal</v>
          </cell>
          <cell r="CH117" t="str">
            <v>Mandiri (A)</v>
          </cell>
          <cell r="CY117" t="str">
            <v>Normal</v>
          </cell>
        </row>
        <row r="118">
          <cell r="C118" t="str">
            <v>Purwodadi</v>
          </cell>
          <cell r="M118" t="str">
            <v>Laki-laki</v>
          </cell>
          <cell r="O118">
            <v>69</v>
          </cell>
          <cell r="P118">
            <v>56</v>
          </cell>
          <cell r="Q118">
            <v>160</v>
          </cell>
          <cell r="U118">
            <v>120</v>
          </cell>
          <cell r="V118">
            <v>1</v>
          </cell>
          <cell r="BG118" t="str">
            <v>Normal</v>
          </cell>
          <cell r="BH118" t="str">
            <v>Normal</v>
          </cell>
          <cell r="BI118" t="str">
            <v>Normal</v>
          </cell>
          <cell r="BK118" t="str">
            <v>Normal</v>
          </cell>
          <cell r="BM118" t="str">
            <v>Normal</v>
          </cell>
          <cell r="BN118" t="str">
            <v>Tidak</v>
          </cell>
          <cell r="BS118" t="str">
            <v>Gg Penglihatan</v>
          </cell>
          <cell r="BV118" t="str">
            <v>Normal</v>
          </cell>
          <cell r="CH118" t="str">
            <v>Mandiri (A)</v>
          </cell>
          <cell r="CY118" t="str">
            <v>Normal</v>
          </cell>
        </row>
        <row r="119">
          <cell r="C119" t="str">
            <v>Polowijen</v>
          </cell>
          <cell r="M119" t="str">
            <v>Laki-laki</v>
          </cell>
          <cell r="O119">
            <v>72</v>
          </cell>
          <cell r="P119">
            <v>49</v>
          </cell>
          <cell r="Q119">
            <v>160</v>
          </cell>
          <cell r="U119">
            <v>113</v>
          </cell>
          <cell r="V119">
            <v>1</v>
          </cell>
          <cell r="BG119" t="str">
            <v>Normal</v>
          </cell>
          <cell r="BH119" t="str">
            <v>Normal</v>
          </cell>
          <cell r="BI119" t="str">
            <v>Normal</v>
          </cell>
          <cell r="BK119" t="str">
            <v>Normal</v>
          </cell>
          <cell r="BM119" t="str">
            <v>-</v>
          </cell>
          <cell r="BN119" t="str">
            <v>Tidak</v>
          </cell>
          <cell r="BS119" t="str">
            <v>Gg Penglihatan</v>
          </cell>
          <cell r="BV119" t="str">
            <v>Normal</v>
          </cell>
          <cell r="CH119" t="str">
            <v>Mandiri (A)</v>
          </cell>
          <cell r="CY119" t="str">
            <v>Normal</v>
          </cell>
        </row>
        <row r="120">
          <cell r="C120" t="str">
            <v>Polowijen</v>
          </cell>
          <cell r="M120" t="str">
            <v>Laki-laki</v>
          </cell>
          <cell r="O120">
            <v>93</v>
          </cell>
          <cell r="P120">
            <v>47</v>
          </cell>
          <cell r="Q120">
            <v>151</v>
          </cell>
          <cell r="U120">
            <v>118</v>
          </cell>
          <cell r="V120">
            <v>307</v>
          </cell>
          <cell r="BG120" t="str">
            <v>Normal</v>
          </cell>
          <cell r="BH120" t="str">
            <v>Normal</v>
          </cell>
          <cell r="BI120" t="str">
            <v>Kolesterol Tinggi</v>
          </cell>
          <cell r="BK120" t="str">
            <v>Tinggi</v>
          </cell>
          <cell r="BM120" t="str">
            <v>-</v>
          </cell>
          <cell r="BN120" t="str">
            <v>Tidak</v>
          </cell>
          <cell r="BS120" t="str">
            <v>Gg Penglihatan</v>
          </cell>
          <cell r="BV120" t="str">
            <v>Gg Pendengaran</v>
          </cell>
          <cell r="CH120" t="str">
            <v>Mandiri (A)</v>
          </cell>
          <cell r="CY120" t="str">
            <v>Normal</v>
          </cell>
        </row>
        <row r="121">
          <cell r="C121" t="str">
            <v>Purwodadi</v>
          </cell>
          <cell r="M121" t="str">
            <v>Laki-laki</v>
          </cell>
          <cell r="O121">
            <v>61</v>
          </cell>
          <cell r="P121">
            <v>61</v>
          </cell>
          <cell r="Q121">
            <v>146</v>
          </cell>
          <cell r="U121">
            <v>100</v>
          </cell>
          <cell r="V121">
            <v>80</v>
          </cell>
          <cell r="BG121" t="str">
            <v>Lebih</v>
          </cell>
          <cell r="BH121" t="str">
            <v>Normal</v>
          </cell>
          <cell r="BI121" t="str">
            <v>Normal</v>
          </cell>
          <cell r="BK121" t="str">
            <v>Normal</v>
          </cell>
          <cell r="BM121" t="str">
            <v>-</v>
          </cell>
          <cell r="BN121" t="str">
            <v>Tidak</v>
          </cell>
          <cell r="BS121" t="str">
            <v>Gg Penglihatan</v>
          </cell>
          <cell r="BV121" t="str">
            <v>Gg Pendengaran</v>
          </cell>
          <cell r="CH121" t="str">
            <v>Mandiri (A)</v>
          </cell>
          <cell r="CY121" t="str">
            <v>Normal</v>
          </cell>
        </row>
        <row r="122">
          <cell r="C122" t="str">
            <v>Polowijen</v>
          </cell>
          <cell r="M122" t="str">
            <v>Laki-laki</v>
          </cell>
          <cell r="O122">
            <v>72</v>
          </cell>
          <cell r="P122">
            <v>66</v>
          </cell>
          <cell r="Q122">
            <v>167</v>
          </cell>
          <cell r="U122">
            <v>98</v>
          </cell>
          <cell r="V122">
            <v>168</v>
          </cell>
          <cell r="BG122" t="str">
            <v>Normal</v>
          </cell>
          <cell r="BH122" t="str">
            <v>Normal</v>
          </cell>
          <cell r="BI122" t="str">
            <v>Normal</v>
          </cell>
          <cell r="BK122" t="str">
            <v>Tinggi</v>
          </cell>
          <cell r="BM122" t="str">
            <v>Normal</v>
          </cell>
          <cell r="BN122" t="str">
            <v>Tidak</v>
          </cell>
          <cell r="BS122" t="str">
            <v>Normal</v>
          </cell>
          <cell r="BV122" t="str">
            <v>Normal</v>
          </cell>
          <cell r="CH122" t="str">
            <v>Mandiri (A)</v>
          </cell>
          <cell r="CY122" t="str">
            <v>Normal</v>
          </cell>
        </row>
        <row r="123">
          <cell r="C123" t="str">
            <v>Balearjosari</v>
          </cell>
          <cell r="M123" t="str">
            <v>Laki-laki</v>
          </cell>
          <cell r="O123">
            <v>61</v>
          </cell>
          <cell r="P123">
            <v>60</v>
          </cell>
          <cell r="Q123">
            <v>162</v>
          </cell>
          <cell r="U123">
            <v>110</v>
          </cell>
          <cell r="V123">
            <v>1</v>
          </cell>
          <cell r="BG123" t="str">
            <v>Normal</v>
          </cell>
          <cell r="BH123" t="str">
            <v>Normal</v>
          </cell>
          <cell r="BI123" t="str">
            <v>Normal</v>
          </cell>
          <cell r="BK123" t="str">
            <v>Tinggi</v>
          </cell>
          <cell r="BM123" t="str">
            <v>-</v>
          </cell>
          <cell r="BN123" t="str">
            <v>Tidak</v>
          </cell>
          <cell r="BS123" t="str">
            <v>Gg Penglihatan</v>
          </cell>
          <cell r="BV123" t="str">
            <v>Normal</v>
          </cell>
          <cell r="CH123" t="str">
            <v>Mandiri (A)</v>
          </cell>
          <cell r="CY123" t="str">
            <v>Normal</v>
          </cell>
        </row>
        <row r="124">
          <cell r="C124" t="str">
            <v>Purwodadi</v>
          </cell>
          <cell r="M124" t="str">
            <v>Laki-laki</v>
          </cell>
          <cell r="O124">
            <v>76</v>
          </cell>
          <cell r="P124">
            <v>77</v>
          </cell>
          <cell r="Q124">
            <v>166</v>
          </cell>
          <cell r="U124">
            <v>96</v>
          </cell>
          <cell r="V124">
            <v>189</v>
          </cell>
          <cell r="BG124" t="str">
            <v>Lebih</v>
          </cell>
          <cell r="BH124" t="str">
            <v>Normal</v>
          </cell>
          <cell r="BI124" t="str">
            <v>Normal</v>
          </cell>
          <cell r="BK124" t="str">
            <v>Normal</v>
          </cell>
          <cell r="BM124" t="str">
            <v>Tinggi</v>
          </cell>
          <cell r="BN124" t="str">
            <v>Tidak</v>
          </cell>
          <cell r="BS124" t="str">
            <v>Normal</v>
          </cell>
          <cell r="BV124" t="str">
            <v>Normal</v>
          </cell>
          <cell r="CH124" t="str">
            <v>Mandiri (A)</v>
          </cell>
          <cell r="CY124" t="str">
            <v>Normal</v>
          </cell>
        </row>
        <row r="125">
          <cell r="C125" t="str">
            <v>Balearjosari</v>
          </cell>
          <cell r="M125" t="str">
            <v>Laki-laki</v>
          </cell>
          <cell r="O125">
            <v>70</v>
          </cell>
          <cell r="P125">
            <v>67</v>
          </cell>
          <cell r="Q125">
            <v>163</v>
          </cell>
          <cell r="U125">
            <v>157</v>
          </cell>
          <cell r="V125">
            <v>160</v>
          </cell>
          <cell r="BG125" t="str">
            <v>Lebih</v>
          </cell>
          <cell r="BH125" t="str">
            <v>Normal</v>
          </cell>
          <cell r="BI125" t="str">
            <v>Normal</v>
          </cell>
          <cell r="BK125" t="str">
            <v>Tinggi</v>
          </cell>
          <cell r="BM125" t="str">
            <v>Normal</v>
          </cell>
          <cell r="BN125" t="str">
            <v>Tidak</v>
          </cell>
          <cell r="BS125" t="str">
            <v>Normal</v>
          </cell>
          <cell r="BV125" t="str">
            <v>Normal</v>
          </cell>
          <cell r="CH125" t="str">
            <v>Mandiri (A)</v>
          </cell>
          <cell r="CY125" t="str">
            <v>Normal</v>
          </cell>
        </row>
        <row r="126">
          <cell r="C126" t="str">
            <v>Purwodadi</v>
          </cell>
          <cell r="M126" t="str">
            <v>Laki-laki</v>
          </cell>
          <cell r="O126">
            <v>62</v>
          </cell>
          <cell r="P126">
            <v>65</v>
          </cell>
          <cell r="Q126">
            <v>170</v>
          </cell>
          <cell r="U126">
            <v>50</v>
          </cell>
          <cell r="V126">
            <v>50</v>
          </cell>
          <cell r="BG126" t="str">
            <v>Normal</v>
          </cell>
          <cell r="BH126" t="str">
            <v>Normal</v>
          </cell>
          <cell r="BI126" t="str">
            <v>Normal</v>
          </cell>
          <cell r="BK126" t="str">
            <v>Tinggi</v>
          </cell>
          <cell r="BM126" t="str">
            <v>-</v>
          </cell>
          <cell r="BN126" t="str">
            <v>Tidak</v>
          </cell>
          <cell r="BS126" t="str">
            <v>Gg Penglihatan</v>
          </cell>
          <cell r="BV126" t="str">
            <v>Normal</v>
          </cell>
          <cell r="CH126" t="str">
            <v>Mandiri (A)</v>
          </cell>
          <cell r="CY126" t="str">
            <v>Normal</v>
          </cell>
        </row>
        <row r="127">
          <cell r="C127" t="str">
            <v>Balearjosari</v>
          </cell>
          <cell r="M127" t="str">
            <v>Laki-laki</v>
          </cell>
          <cell r="O127">
            <v>65</v>
          </cell>
          <cell r="P127">
            <v>74</v>
          </cell>
          <cell r="Q127">
            <v>163</v>
          </cell>
          <cell r="U127">
            <v>163</v>
          </cell>
          <cell r="V127">
            <v>1</v>
          </cell>
          <cell r="BG127" t="str">
            <v>Lebih</v>
          </cell>
          <cell r="BH127" t="str">
            <v>Normal</v>
          </cell>
          <cell r="BI127" t="str">
            <v>Normal</v>
          </cell>
          <cell r="BK127" t="str">
            <v>Tinggi</v>
          </cell>
          <cell r="BM127" t="str">
            <v>-</v>
          </cell>
          <cell r="BN127" t="str">
            <v>Tidak</v>
          </cell>
          <cell r="BS127" t="str">
            <v>Normal</v>
          </cell>
          <cell r="BV127" t="str">
            <v>Normal</v>
          </cell>
          <cell r="CH127" t="str">
            <v>Mandiri (A)</v>
          </cell>
          <cell r="CY127" t="str">
            <v>Normal</v>
          </cell>
        </row>
        <row r="128">
          <cell r="C128" t="str">
            <v>Balearjosari</v>
          </cell>
          <cell r="M128" t="str">
            <v>Perempuan</v>
          </cell>
          <cell r="O128">
            <v>67</v>
          </cell>
          <cell r="P128">
            <v>64</v>
          </cell>
          <cell r="Q128">
            <v>150</v>
          </cell>
          <cell r="U128">
            <v>160</v>
          </cell>
          <cell r="V128">
            <v>1</v>
          </cell>
          <cell r="BG128" t="str">
            <v>Lebih</v>
          </cell>
          <cell r="BH128" t="str">
            <v>Normal</v>
          </cell>
          <cell r="BI128" t="str">
            <v>Normal</v>
          </cell>
          <cell r="BK128" t="str">
            <v>Tinggi</v>
          </cell>
          <cell r="BM128" t="str">
            <v>-</v>
          </cell>
          <cell r="BN128" t="str">
            <v>Tidak</v>
          </cell>
          <cell r="BS128" t="str">
            <v>Normal</v>
          </cell>
          <cell r="BV128" t="str">
            <v>Normal</v>
          </cell>
          <cell r="CH128" t="str">
            <v>Mandiri (A)</v>
          </cell>
          <cell r="CY128" t="str">
            <v>Normal</v>
          </cell>
        </row>
        <row r="129">
          <cell r="C129" t="str">
            <v>Balearjosari</v>
          </cell>
          <cell r="M129" t="str">
            <v>Laki-laki</v>
          </cell>
          <cell r="O129">
            <v>62</v>
          </cell>
          <cell r="P129">
            <v>66</v>
          </cell>
          <cell r="Q129">
            <v>167</v>
          </cell>
          <cell r="U129">
            <v>145</v>
          </cell>
          <cell r="V129">
            <v>150</v>
          </cell>
          <cell r="BG129" t="str">
            <v>Normal</v>
          </cell>
          <cell r="BH129" t="str">
            <v>Normal</v>
          </cell>
          <cell r="BI129" t="str">
            <v>Normal</v>
          </cell>
          <cell r="BK129" t="str">
            <v>Tinggi</v>
          </cell>
          <cell r="BM129" t="str">
            <v>-</v>
          </cell>
          <cell r="BN129" t="str">
            <v>Tidak</v>
          </cell>
          <cell r="BS129" t="str">
            <v>Gg Penglihatan</v>
          </cell>
          <cell r="BV129" t="str">
            <v>Normal</v>
          </cell>
          <cell r="CH129" t="str">
            <v>Mandiri (A)</v>
          </cell>
          <cell r="CY129" t="str">
            <v>Normal</v>
          </cell>
        </row>
        <row r="130">
          <cell r="C130" t="str">
            <v>Purwodadi</v>
          </cell>
          <cell r="M130" t="str">
            <v>Laki-laki</v>
          </cell>
          <cell r="O130">
            <v>65</v>
          </cell>
          <cell r="P130">
            <v>57</v>
          </cell>
          <cell r="Q130">
            <v>157</v>
          </cell>
          <cell r="U130">
            <v>120</v>
          </cell>
          <cell r="V130">
            <v>1</v>
          </cell>
          <cell r="BG130" t="str">
            <v>Normal</v>
          </cell>
          <cell r="BH130" t="str">
            <v>Normal</v>
          </cell>
          <cell r="BI130" t="str">
            <v>Normal</v>
          </cell>
          <cell r="BK130" t="str">
            <v>Normal</v>
          </cell>
          <cell r="BM130" t="str">
            <v>Normal</v>
          </cell>
          <cell r="BN130" t="str">
            <v>Tidak</v>
          </cell>
          <cell r="BS130" t="str">
            <v>Gg Penglihatan</v>
          </cell>
          <cell r="BV130" t="str">
            <v>Normal</v>
          </cell>
          <cell r="CH130" t="str">
            <v>Mandiri (A)</v>
          </cell>
          <cell r="CY130" t="str">
            <v>Normal</v>
          </cell>
        </row>
        <row r="131">
          <cell r="C131" t="str">
            <v>Purwodadi</v>
          </cell>
          <cell r="M131" t="str">
            <v>Laki-laki</v>
          </cell>
          <cell r="O131">
            <v>68</v>
          </cell>
          <cell r="P131">
            <v>93</v>
          </cell>
          <cell r="Q131">
            <v>170</v>
          </cell>
          <cell r="U131">
            <v>120</v>
          </cell>
          <cell r="V131">
            <v>1</v>
          </cell>
          <cell r="BG131" t="str">
            <v>Lebih</v>
          </cell>
          <cell r="BH131" t="str">
            <v>Normal</v>
          </cell>
          <cell r="BI131" t="str">
            <v>Normal</v>
          </cell>
          <cell r="BK131" t="str">
            <v>Tinggi</v>
          </cell>
          <cell r="BM131" t="str">
            <v>Normal</v>
          </cell>
          <cell r="BN131" t="str">
            <v>Tidak</v>
          </cell>
          <cell r="BS131" t="str">
            <v>Gg Penglihatan</v>
          </cell>
          <cell r="BV131" t="str">
            <v>Normal</v>
          </cell>
          <cell r="CH131" t="str">
            <v>Mandiri (A)</v>
          </cell>
          <cell r="CY131" t="str">
            <v>Normal</v>
          </cell>
        </row>
        <row r="132">
          <cell r="C132" t="str">
            <v>Purwodadi</v>
          </cell>
          <cell r="M132" t="str">
            <v>Laki-laki</v>
          </cell>
          <cell r="O132">
            <v>60</v>
          </cell>
          <cell r="P132">
            <v>48</v>
          </cell>
          <cell r="Q132">
            <v>160</v>
          </cell>
          <cell r="U132">
            <v>119</v>
          </cell>
          <cell r="V132">
            <v>1</v>
          </cell>
          <cell r="BG132" t="str">
            <v>Normal</v>
          </cell>
          <cell r="BH132" t="str">
            <v>Normal</v>
          </cell>
          <cell r="BI132" t="str">
            <v>Normal</v>
          </cell>
          <cell r="BK132" t="str">
            <v>Tinggi</v>
          </cell>
          <cell r="BM132" t="str">
            <v>Normal</v>
          </cell>
          <cell r="BN132" t="str">
            <v>Tidak</v>
          </cell>
          <cell r="BS132" t="str">
            <v>Normal</v>
          </cell>
          <cell r="BV132" t="str">
            <v>Normal</v>
          </cell>
          <cell r="CH132" t="str">
            <v>Mandiri (A)</v>
          </cell>
          <cell r="CY132" t="str">
            <v>Normal</v>
          </cell>
        </row>
        <row r="133">
          <cell r="C133" t="str">
            <v>Purwodadi</v>
          </cell>
          <cell r="M133" t="str">
            <v>Laki-laki</v>
          </cell>
          <cell r="O133">
            <v>61</v>
          </cell>
          <cell r="P133">
            <v>56</v>
          </cell>
          <cell r="Q133">
            <v>171</v>
          </cell>
          <cell r="U133">
            <v>120</v>
          </cell>
          <cell r="V133">
            <v>1</v>
          </cell>
          <cell r="BG133" t="str">
            <v>Normal</v>
          </cell>
          <cell r="BH133" t="str">
            <v>Normal</v>
          </cell>
          <cell r="BI133" t="str">
            <v>Normal</v>
          </cell>
          <cell r="BK133" t="str">
            <v>Tinggi</v>
          </cell>
          <cell r="BM133" t="str">
            <v>Normal</v>
          </cell>
          <cell r="BN133" t="str">
            <v>Tidak</v>
          </cell>
          <cell r="BS133" t="str">
            <v>Gg Penglihatan</v>
          </cell>
          <cell r="BV133" t="str">
            <v>Normal</v>
          </cell>
          <cell r="CH133" t="str">
            <v>Mandiri (A)</v>
          </cell>
          <cell r="CY133" t="str">
            <v>Normal</v>
          </cell>
        </row>
        <row r="134">
          <cell r="C134" t="str">
            <v>Polowijen</v>
          </cell>
          <cell r="M134" t="str">
            <v>Laki-laki</v>
          </cell>
          <cell r="O134">
            <v>64</v>
          </cell>
          <cell r="P134">
            <v>60</v>
          </cell>
          <cell r="Q134">
            <v>163</v>
          </cell>
          <cell r="U134">
            <v>192</v>
          </cell>
          <cell r="V134">
            <v>165</v>
          </cell>
          <cell r="BG134" t="str">
            <v>Normal</v>
          </cell>
          <cell r="BH134" t="str">
            <v>Normal</v>
          </cell>
          <cell r="BI134" t="str">
            <v>Normal</v>
          </cell>
          <cell r="BK134" t="str">
            <v>Normal</v>
          </cell>
          <cell r="BM134" t="str">
            <v>-</v>
          </cell>
          <cell r="BN134" t="str">
            <v>Tidak</v>
          </cell>
          <cell r="BS134" t="str">
            <v>Gg Penglihatan</v>
          </cell>
          <cell r="BV134" t="str">
            <v>Normal</v>
          </cell>
          <cell r="CH134" t="str">
            <v>Mandiri (A)</v>
          </cell>
          <cell r="CY134" t="str">
            <v>Normal</v>
          </cell>
        </row>
        <row r="135">
          <cell r="C135" t="str">
            <v>Balearjosari</v>
          </cell>
          <cell r="M135" t="str">
            <v>Laki-laki</v>
          </cell>
          <cell r="O135">
            <v>62</v>
          </cell>
          <cell r="P135">
            <v>60</v>
          </cell>
          <cell r="Q135">
            <v>155</v>
          </cell>
          <cell r="U135">
            <v>133</v>
          </cell>
          <cell r="V135">
            <v>1</v>
          </cell>
          <cell r="BG135" t="str">
            <v>Normal</v>
          </cell>
          <cell r="BH135" t="str">
            <v>Normal</v>
          </cell>
          <cell r="BI135" t="str">
            <v>Normal</v>
          </cell>
          <cell r="BK135" t="str">
            <v>Tinggi</v>
          </cell>
          <cell r="BM135" t="str">
            <v>-</v>
          </cell>
          <cell r="BN135" t="str">
            <v>Tidak</v>
          </cell>
          <cell r="BS135" t="str">
            <v>Normal</v>
          </cell>
          <cell r="BV135" t="str">
            <v>Normal</v>
          </cell>
          <cell r="CH135" t="str">
            <v>Mandiri (A)</v>
          </cell>
          <cell r="CY135" t="str">
            <v>Normal</v>
          </cell>
        </row>
        <row r="136">
          <cell r="C136" t="str">
            <v>Balearjosari</v>
          </cell>
          <cell r="M136" t="str">
            <v>Laki-laki</v>
          </cell>
          <cell r="O136">
            <v>67</v>
          </cell>
          <cell r="P136">
            <v>62</v>
          </cell>
          <cell r="Q136">
            <v>165</v>
          </cell>
          <cell r="U136">
            <v>97</v>
          </cell>
          <cell r="V136">
            <v>165</v>
          </cell>
          <cell r="BG136" t="str">
            <v>Normal</v>
          </cell>
          <cell r="BH136" t="str">
            <v>Normal</v>
          </cell>
          <cell r="BI136" t="str">
            <v>Normal</v>
          </cell>
          <cell r="BK136" t="str">
            <v>Normal</v>
          </cell>
          <cell r="BM136" t="str">
            <v>Normal</v>
          </cell>
          <cell r="BN136" t="str">
            <v>Tidak</v>
          </cell>
          <cell r="BS136" t="str">
            <v>Normal</v>
          </cell>
          <cell r="BV136" t="str">
            <v>Normal</v>
          </cell>
          <cell r="CH136" t="str">
            <v>Mandiri (A)</v>
          </cell>
          <cell r="CY136" t="str">
            <v>Normal</v>
          </cell>
        </row>
        <row r="137">
          <cell r="C137" t="str">
            <v>Balearjosari</v>
          </cell>
          <cell r="M137" t="str">
            <v>Laki-laki</v>
          </cell>
          <cell r="O137">
            <v>63</v>
          </cell>
          <cell r="P137">
            <v>68</v>
          </cell>
          <cell r="Q137">
            <v>165</v>
          </cell>
          <cell r="U137">
            <v>150</v>
          </cell>
          <cell r="V137">
            <v>1</v>
          </cell>
          <cell r="BG137" t="str">
            <v>Normal</v>
          </cell>
          <cell r="BH137" t="str">
            <v>Normal</v>
          </cell>
          <cell r="BI137" t="str">
            <v>Normal</v>
          </cell>
          <cell r="BK137" t="str">
            <v>Tinggi</v>
          </cell>
          <cell r="BM137" t="str">
            <v>Normal</v>
          </cell>
          <cell r="BN137" t="str">
            <v>Tidak</v>
          </cell>
          <cell r="BS137" t="str">
            <v>Normal</v>
          </cell>
          <cell r="BV137" t="str">
            <v>Normal</v>
          </cell>
          <cell r="CH137" t="str">
            <v>Mandiri (A)</v>
          </cell>
          <cell r="CY137" t="str">
            <v>Normal</v>
          </cell>
        </row>
        <row r="138">
          <cell r="C138" t="str">
            <v>Purwodadi</v>
          </cell>
          <cell r="M138" t="str">
            <v>Laki-laki</v>
          </cell>
          <cell r="O138">
            <v>61</v>
          </cell>
          <cell r="P138">
            <v>62</v>
          </cell>
          <cell r="Q138">
            <v>168</v>
          </cell>
          <cell r="U138">
            <v>117</v>
          </cell>
          <cell r="V138">
            <v>1</v>
          </cell>
          <cell r="BG138" t="str">
            <v>Normal</v>
          </cell>
          <cell r="BH138" t="str">
            <v>Normal</v>
          </cell>
          <cell r="BI138" t="str">
            <v>Normal</v>
          </cell>
          <cell r="BK138" t="str">
            <v>Normal</v>
          </cell>
          <cell r="BM138" t="str">
            <v>Normal</v>
          </cell>
          <cell r="BN138" t="str">
            <v>Tidak</v>
          </cell>
          <cell r="BS138" t="str">
            <v>Gg Penglihatan</v>
          </cell>
          <cell r="BV138" t="str">
            <v>Gg Pendengaran</v>
          </cell>
          <cell r="CH138" t="str">
            <v>Mandiri (A)</v>
          </cell>
          <cell r="CY138" t="str">
            <v>Normal</v>
          </cell>
        </row>
        <row r="139">
          <cell r="C139" t="str">
            <v>Polowijen</v>
          </cell>
          <cell r="M139" t="str">
            <v>Laki-laki</v>
          </cell>
          <cell r="O139">
            <v>62</v>
          </cell>
          <cell r="P139">
            <v>67</v>
          </cell>
          <cell r="Q139">
            <v>165</v>
          </cell>
          <cell r="U139">
            <v>101</v>
          </cell>
          <cell r="V139">
            <v>178</v>
          </cell>
          <cell r="BG139" t="str">
            <v>Normal</v>
          </cell>
          <cell r="BH139" t="str">
            <v>Normal</v>
          </cell>
          <cell r="BI139" t="str">
            <v>Normal</v>
          </cell>
          <cell r="BK139" t="str">
            <v>Normal</v>
          </cell>
          <cell r="BM139" t="str">
            <v>Normal</v>
          </cell>
          <cell r="BN139" t="str">
            <v>Tidak</v>
          </cell>
          <cell r="BS139" t="str">
            <v>Normal</v>
          </cell>
          <cell r="BV139" t="str">
            <v>Normal</v>
          </cell>
          <cell r="CH139" t="str">
            <v>Mandiri (A)</v>
          </cell>
          <cell r="CY139" t="str">
            <v>Normal</v>
          </cell>
        </row>
        <row r="140">
          <cell r="C140" t="str">
            <v>Balearjosari</v>
          </cell>
          <cell r="M140" t="str">
            <v>Laki-laki</v>
          </cell>
          <cell r="O140">
            <v>61</v>
          </cell>
          <cell r="P140">
            <v>55</v>
          </cell>
          <cell r="Q140">
            <v>163</v>
          </cell>
          <cell r="U140">
            <v>130</v>
          </cell>
          <cell r="V140">
            <v>145</v>
          </cell>
          <cell r="BG140" t="str">
            <v>Normal</v>
          </cell>
          <cell r="BH140" t="str">
            <v>Normal</v>
          </cell>
          <cell r="BI140" t="str">
            <v>Normal</v>
          </cell>
          <cell r="BK140" t="str">
            <v>Normal</v>
          </cell>
          <cell r="BM140" t="str">
            <v>-</v>
          </cell>
          <cell r="BN140" t="str">
            <v>Tidak</v>
          </cell>
          <cell r="BS140" t="str">
            <v>Gg Penglihatan</v>
          </cell>
          <cell r="BV140" t="str">
            <v>Normal</v>
          </cell>
          <cell r="CH140" t="str">
            <v>Mandiri (A)</v>
          </cell>
          <cell r="CY140" t="str">
            <v>Normal</v>
          </cell>
        </row>
        <row r="141">
          <cell r="C141" t="str">
            <v>Purwodadi</v>
          </cell>
          <cell r="M141" t="str">
            <v>Laki-laki</v>
          </cell>
          <cell r="O141">
            <v>72</v>
          </cell>
          <cell r="P141">
            <v>71</v>
          </cell>
          <cell r="Q141">
            <v>161</v>
          </cell>
          <cell r="U141">
            <v>125</v>
          </cell>
          <cell r="V141">
            <v>165</v>
          </cell>
          <cell r="BG141" t="str">
            <v>Lebih</v>
          </cell>
          <cell r="BH141" t="str">
            <v>Normal</v>
          </cell>
          <cell r="BI141" t="str">
            <v>Normal</v>
          </cell>
          <cell r="BK141" t="str">
            <v>Tinggi</v>
          </cell>
          <cell r="BM141" t="str">
            <v>Normal</v>
          </cell>
          <cell r="BN141" t="str">
            <v>Tidak</v>
          </cell>
          <cell r="BS141" t="str">
            <v>Normal</v>
          </cell>
          <cell r="BV141" t="str">
            <v>Normal</v>
          </cell>
          <cell r="CH141" t="str">
            <v>Mandiri (A)</v>
          </cell>
          <cell r="CY141" t="str">
            <v>Normal</v>
          </cell>
        </row>
        <row r="142">
          <cell r="C142" t="str">
            <v>Balearjosari</v>
          </cell>
          <cell r="M142" t="str">
            <v>Laki-laki</v>
          </cell>
          <cell r="O142">
            <v>63</v>
          </cell>
          <cell r="P142">
            <v>56</v>
          </cell>
          <cell r="Q142">
            <v>164</v>
          </cell>
          <cell r="U142">
            <v>82</v>
          </cell>
          <cell r="V142">
            <v>120</v>
          </cell>
          <cell r="BG142" t="str">
            <v>Normal</v>
          </cell>
          <cell r="BH142" t="str">
            <v>Normal</v>
          </cell>
          <cell r="BI142" t="str">
            <v>Normal</v>
          </cell>
          <cell r="BK142" t="str">
            <v>Tinggi</v>
          </cell>
          <cell r="BM142" t="str">
            <v>Normal</v>
          </cell>
          <cell r="BN142" t="str">
            <v>Tidak</v>
          </cell>
          <cell r="BS142" t="str">
            <v>Gg Penglihatan</v>
          </cell>
          <cell r="BV142" t="str">
            <v>Normal</v>
          </cell>
          <cell r="CH142" t="str">
            <v>Mandiri (A)</v>
          </cell>
          <cell r="CY142" t="str">
            <v>Normal</v>
          </cell>
        </row>
        <row r="143">
          <cell r="C143" t="str">
            <v>Balearjosari</v>
          </cell>
          <cell r="M143" t="str">
            <v>Laki-laki</v>
          </cell>
          <cell r="O143">
            <v>68</v>
          </cell>
          <cell r="P143">
            <v>61</v>
          </cell>
          <cell r="Q143">
            <v>165</v>
          </cell>
          <cell r="U143">
            <v>131</v>
          </cell>
          <cell r="V143">
            <v>1</v>
          </cell>
          <cell r="BG143" t="str">
            <v>Normal</v>
          </cell>
          <cell r="BH143" t="str">
            <v>Normal</v>
          </cell>
          <cell r="BI143" t="str">
            <v>Normal</v>
          </cell>
          <cell r="BK143" t="str">
            <v>Tinggi</v>
          </cell>
          <cell r="BM143" t="str">
            <v>-</v>
          </cell>
          <cell r="BN143" t="str">
            <v>Tidak</v>
          </cell>
          <cell r="BS143" t="str">
            <v>Normal</v>
          </cell>
          <cell r="BV143" t="str">
            <v>Normal</v>
          </cell>
          <cell r="CH143" t="str">
            <v>Mandiri (A)</v>
          </cell>
          <cell r="CY143" t="str">
            <v>Normal</v>
          </cell>
        </row>
        <row r="144">
          <cell r="C144" t="str">
            <v>Polowijen</v>
          </cell>
          <cell r="M144" t="str">
            <v>Perempuan</v>
          </cell>
          <cell r="O144">
            <v>78</v>
          </cell>
          <cell r="P144">
            <v>70</v>
          </cell>
          <cell r="Q144">
            <v>161</v>
          </cell>
          <cell r="U144">
            <v>166</v>
          </cell>
          <cell r="V144">
            <v>1</v>
          </cell>
          <cell r="BG144" t="str">
            <v>Lebih</v>
          </cell>
          <cell r="BH144" t="str">
            <v>Normal</v>
          </cell>
          <cell r="BI144" t="str">
            <v>Normal</v>
          </cell>
          <cell r="BK144" t="str">
            <v>Tinggi</v>
          </cell>
          <cell r="BM144" t="str">
            <v>-</v>
          </cell>
          <cell r="BN144" t="str">
            <v>Tidak</v>
          </cell>
          <cell r="BS144" t="str">
            <v>Normal</v>
          </cell>
          <cell r="BV144" t="str">
            <v>Normal</v>
          </cell>
          <cell r="CH144" t="str">
            <v>Mandiri (A)</v>
          </cell>
          <cell r="CY144" t="str">
            <v>Normal</v>
          </cell>
        </row>
        <row r="145">
          <cell r="C145" t="str">
            <v>Purwodadi</v>
          </cell>
          <cell r="M145" t="str">
            <v>Laki-laki</v>
          </cell>
          <cell r="O145">
            <v>67</v>
          </cell>
          <cell r="P145">
            <v>57</v>
          </cell>
          <cell r="Q145">
            <v>161</v>
          </cell>
          <cell r="U145">
            <v>120</v>
          </cell>
          <cell r="V145">
            <v>1</v>
          </cell>
          <cell r="BG145" t="str">
            <v>Normal</v>
          </cell>
          <cell r="BH145" t="str">
            <v>Normal</v>
          </cell>
          <cell r="BI145" t="str">
            <v>Normal</v>
          </cell>
          <cell r="BK145" t="str">
            <v>Tinggi</v>
          </cell>
          <cell r="BM145" t="str">
            <v>Normal</v>
          </cell>
          <cell r="BN145" t="str">
            <v>Tidak</v>
          </cell>
          <cell r="BS145" t="str">
            <v>Normal</v>
          </cell>
          <cell r="BV145" t="str">
            <v>Normal</v>
          </cell>
          <cell r="CH145" t="str">
            <v>Mandiri (A)</v>
          </cell>
          <cell r="CY145" t="str">
            <v>Normal</v>
          </cell>
        </row>
        <row r="146">
          <cell r="C146" t="str">
            <v>Polowijen</v>
          </cell>
          <cell r="M146" t="str">
            <v>Laki-laki</v>
          </cell>
          <cell r="O146">
            <v>64</v>
          </cell>
          <cell r="P146">
            <v>60</v>
          </cell>
          <cell r="Q146">
            <v>163</v>
          </cell>
          <cell r="U146">
            <v>110</v>
          </cell>
          <cell r="V146">
            <v>185</v>
          </cell>
          <cell r="BG146" t="str">
            <v>Normal</v>
          </cell>
          <cell r="BH146" t="str">
            <v>Normal</v>
          </cell>
          <cell r="BI146" t="str">
            <v>Normal</v>
          </cell>
          <cell r="BK146" t="str">
            <v>Normal</v>
          </cell>
          <cell r="BM146" t="str">
            <v>-</v>
          </cell>
          <cell r="BN146" t="str">
            <v>Tidak</v>
          </cell>
          <cell r="BS146" t="str">
            <v>Normal</v>
          </cell>
          <cell r="BV146" t="str">
            <v>Normal</v>
          </cell>
          <cell r="CH146" t="str">
            <v>Mandiri (A)</v>
          </cell>
          <cell r="CY146" t="str">
            <v>Normal</v>
          </cell>
        </row>
        <row r="147">
          <cell r="C147" t="str">
            <v>Polowijen</v>
          </cell>
          <cell r="M147" t="str">
            <v>Laki-laki</v>
          </cell>
          <cell r="O147">
            <v>64</v>
          </cell>
          <cell r="P147">
            <v>56</v>
          </cell>
          <cell r="Q147">
            <v>152</v>
          </cell>
          <cell r="U147">
            <v>125</v>
          </cell>
          <cell r="V147">
            <v>160</v>
          </cell>
          <cell r="BG147" t="str">
            <v>Normal</v>
          </cell>
          <cell r="BH147" t="str">
            <v>Normal</v>
          </cell>
          <cell r="BI147" t="str">
            <v>Normal</v>
          </cell>
          <cell r="BK147" t="str">
            <v>Normal</v>
          </cell>
          <cell r="BM147" t="str">
            <v>-</v>
          </cell>
          <cell r="BN147" t="str">
            <v>Tidak</v>
          </cell>
          <cell r="BS147" t="str">
            <v>Normal</v>
          </cell>
          <cell r="BV147" t="str">
            <v>Normal</v>
          </cell>
          <cell r="CH147" t="str">
            <v>Mandiri (A)</v>
          </cell>
          <cell r="CY147" t="str">
            <v>Normal</v>
          </cell>
        </row>
        <row r="148">
          <cell r="C148" t="str">
            <v>Balearjosari</v>
          </cell>
          <cell r="M148" t="str">
            <v>Laki-laki</v>
          </cell>
          <cell r="O148">
            <v>80</v>
          </cell>
          <cell r="P148">
            <v>64</v>
          </cell>
          <cell r="Q148">
            <v>156</v>
          </cell>
          <cell r="U148">
            <v>110</v>
          </cell>
          <cell r="V148">
            <v>1</v>
          </cell>
          <cell r="BG148" t="str">
            <v>Lebih</v>
          </cell>
          <cell r="BH148" t="str">
            <v>Normal</v>
          </cell>
          <cell r="BI148" t="str">
            <v>Normal</v>
          </cell>
          <cell r="BK148" t="str">
            <v>Normal</v>
          </cell>
          <cell r="BM148" t="str">
            <v>Normal</v>
          </cell>
          <cell r="BN148" t="str">
            <v>Tidak</v>
          </cell>
          <cell r="BS148" t="str">
            <v>Gg Penglihatan</v>
          </cell>
          <cell r="BV148" t="str">
            <v>Normal</v>
          </cell>
          <cell r="CH148" t="str">
            <v>Mandiri (A)</v>
          </cell>
          <cell r="CY148" t="str">
            <v>Normal</v>
          </cell>
        </row>
        <row r="149">
          <cell r="C149" t="str">
            <v>Balearjosari</v>
          </cell>
          <cell r="M149" t="str">
            <v>Laki-laki</v>
          </cell>
          <cell r="O149">
            <v>65</v>
          </cell>
          <cell r="P149">
            <v>65</v>
          </cell>
          <cell r="Q149">
            <v>170</v>
          </cell>
          <cell r="U149">
            <v>170</v>
          </cell>
          <cell r="V149">
            <v>200</v>
          </cell>
          <cell r="BG149" t="str">
            <v>Normal</v>
          </cell>
          <cell r="BH149" t="str">
            <v>Normal</v>
          </cell>
          <cell r="BI149" t="str">
            <v>Normal</v>
          </cell>
          <cell r="BK149" t="str">
            <v>Tinggi</v>
          </cell>
          <cell r="BM149" t="str">
            <v>Normal</v>
          </cell>
          <cell r="BN149" t="str">
            <v>Tidak</v>
          </cell>
          <cell r="BS149" t="str">
            <v>Normal</v>
          </cell>
          <cell r="BV149" t="str">
            <v>Normal</v>
          </cell>
          <cell r="CH149" t="str">
            <v>Mandiri (A)</v>
          </cell>
          <cell r="CY149" t="str">
            <v>Normal</v>
          </cell>
        </row>
        <row r="150">
          <cell r="C150" t="str">
            <v>Balearjosari</v>
          </cell>
          <cell r="M150" t="str">
            <v>Laki-laki</v>
          </cell>
          <cell r="O150">
            <v>62</v>
          </cell>
          <cell r="P150">
            <v>65</v>
          </cell>
          <cell r="Q150">
            <v>162</v>
          </cell>
          <cell r="U150">
            <v>128</v>
          </cell>
          <cell r="V150">
            <v>125</v>
          </cell>
          <cell r="BG150" t="str">
            <v>Normal</v>
          </cell>
          <cell r="BH150" t="str">
            <v>Normal</v>
          </cell>
          <cell r="BI150" t="str">
            <v>Normal</v>
          </cell>
          <cell r="BK150" t="str">
            <v>Normal</v>
          </cell>
          <cell r="BM150" t="str">
            <v>Normal</v>
          </cell>
          <cell r="BN150" t="str">
            <v>Tidak</v>
          </cell>
          <cell r="BS150" t="str">
            <v>Normal</v>
          </cell>
          <cell r="BV150" t="str">
            <v>Normal</v>
          </cell>
          <cell r="CH150" t="str">
            <v>Mandiri (A)</v>
          </cell>
          <cell r="CY150" t="str">
            <v>Normal</v>
          </cell>
        </row>
        <row r="151">
          <cell r="C151" t="str">
            <v>Balearjosari</v>
          </cell>
          <cell r="M151" t="str">
            <v>Laki-laki</v>
          </cell>
          <cell r="O151">
            <v>65</v>
          </cell>
          <cell r="P151">
            <v>59</v>
          </cell>
          <cell r="Q151">
            <v>162</v>
          </cell>
          <cell r="U151">
            <v>106</v>
          </cell>
          <cell r="V151">
            <v>103</v>
          </cell>
          <cell r="BG151" t="str">
            <v>Normal</v>
          </cell>
          <cell r="BH151" t="str">
            <v>Normal</v>
          </cell>
          <cell r="BI151" t="str">
            <v>Normal</v>
          </cell>
          <cell r="BK151" t="str">
            <v>Tinggi</v>
          </cell>
          <cell r="BM151" t="str">
            <v>Normal</v>
          </cell>
          <cell r="BN151" t="str">
            <v>Tidak</v>
          </cell>
          <cell r="BS151" t="str">
            <v>Normal</v>
          </cell>
          <cell r="BV151" t="str">
            <v>Normal</v>
          </cell>
          <cell r="CH151" t="str">
            <v>Mandiri (A)</v>
          </cell>
          <cell r="CY151" t="str">
            <v>Normal</v>
          </cell>
        </row>
        <row r="152">
          <cell r="C152" t="str">
            <v>Balearjosari</v>
          </cell>
          <cell r="M152" t="str">
            <v>Laki-laki</v>
          </cell>
          <cell r="O152">
            <v>60</v>
          </cell>
          <cell r="P152">
            <v>75</v>
          </cell>
          <cell r="Q152">
            <v>172</v>
          </cell>
          <cell r="U152">
            <v>80</v>
          </cell>
          <cell r="V152">
            <v>1</v>
          </cell>
          <cell r="BG152" t="str">
            <v>Lebih</v>
          </cell>
          <cell r="BH152" t="str">
            <v>Normal</v>
          </cell>
          <cell r="BI152" t="str">
            <v>Normal</v>
          </cell>
          <cell r="BK152" t="str">
            <v>Tinggi</v>
          </cell>
          <cell r="BM152" t="str">
            <v>-</v>
          </cell>
          <cell r="BN152" t="str">
            <v>Tidak</v>
          </cell>
          <cell r="BS152" t="str">
            <v>Normal</v>
          </cell>
          <cell r="BV152" t="str">
            <v>Normal</v>
          </cell>
          <cell r="CH152" t="str">
            <v>Mandiri (A)</v>
          </cell>
          <cell r="CY152" t="str">
            <v>Normal</v>
          </cell>
        </row>
        <row r="153">
          <cell r="C153" t="str">
            <v>Balearjosari</v>
          </cell>
          <cell r="M153" t="str">
            <v>Laki-laki</v>
          </cell>
          <cell r="O153">
            <v>63</v>
          </cell>
          <cell r="P153">
            <v>65</v>
          </cell>
          <cell r="Q153">
            <v>160</v>
          </cell>
          <cell r="U153">
            <v>77</v>
          </cell>
          <cell r="V153">
            <v>219</v>
          </cell>
          <cell r="BG153" t="str">
            <v>Lebih</v>
          </cell>
          <cell r="BH153" t="str">
            <v>Normal</v>
          </cell>
          <cell r="BI153" t="str">
            <v>Kolesterol Tinggi</v>
          </cell>
          <cell r="BK153" t="str">
            <v>Normal</v>
          </cell>
          <cell r="BM153" t="str">
            <v>Normal</v>
          </cell>
          <cell r="BN153" t="str">
            <v>Tidak</v>
          </cell>
          <cell r="BS153" t="str">
            <v>Gg Penglihatan</v>
          </cell>
          <cell r="BV153" t="str">
            <v>Normal</v>
          </cell>
          <cell r="CH153" t="str">
            <v>Mandiri (A)</v>
          </cell>
          <cell r="CY153" t="str">
            <v>Normal</v>
          </cell>
        </row>
        <row r="154">
          <cell r="C154" t="str">
            <v>Balearjosari</v>
          </cell>
          <cell r="M154" t="str">
            <v>Laki-laki</v>
          </cell>
          <cell r="O154">
            <v>62</v>
          </cell>
          <cell r="P154">
            <v>60</v>
          </cell>
          <cell r="Q154">
            <v>160</v>
          </cell>
          <cell r="U154">
            <v>200</v>
          </cell>
          <cell r="V154">
            <v>180</v>
          </cell>
          <cell r="BG154" t="str">
            <v>Normal</v>
          </cell>
          <cell r="BH154" t="str">
            <v>Normal</v>
          </cell>
          <cell r="BI154" t="str">
            <v>Normal</v>
          </cell>
          <cell r="BK154" t="str">
            <v>Tinggi</v>
          </cell>
          <cell r="BM154" t="str">
            <v>Normal</v>
          </cell>
          <cell r="BN154" t="str">
            <v>Tidak</v>
          </cell>
          <cell r="BS154" t="str">
            <v>Normal</v>
          </cell>
          <cell r="BV154" t="str">
            <v>Normal</v>
          </cell>
          <cell r="CH154" t="str">
            <v>Mandiri (A)</v>
          </cell>
          <cell r="CY154" t="str">
            <v>Normal</v>
          </cell>
        </row>
        <row r="155">
          <cell r="C155" t="str">
            <v>Balearjosari</v>
          </cell>
          <cell r="M155" t="str">
            <v>Laki-laki</v>
          </cell>
          <cell r="O155">
            <v>66</v>
          </cell>
          <cell r="P155">
            <v>65</v>
          </cell>
          <cell r="Q155">
            <v>166</v>
          </cell>
          <cell r="U155">
            <v>108</v>
          </cell>
          <cell r="V155">
            <v>197</v>
          </cell>
          <cell r="BG155" t="str">
            <v>Normal</v>
          </cell>
          <cell r="BH155" t="str">
            <v>Normal</v>
          </cell>
          <cell r="BI155" t="str">
            <v>Normal</v>
          </cell>
          <cell r="BK155" t="str">
            <v>Normal</v>
          </cell>
          <cell r="BM155" t="str">
            <v>Normal</v>
          </cell>
          <cell r="BN155" t="str">
            <v>Tidak</v>
          </cell>
          <cell r="BS155" t="str">
            <v>Gg Penglihatan</v>
          </cell>
          <cell r="BV155" t="str">
            <v>Normal</v>
          </cell>
          <cell r="CH155" t="str">
            <v>Mandiri (A)</v>
          </cell>
          <cell r="CY155" t="str">
            <v>Normal</v>
          </cell>
        </row>
        <row r="156">
          <cell r="C156" t="str">
            <v>Balearjosari</v>
          </cell>
          <cell r="M156" t="str">
            <v>Laki-laki</v>
          </cell>
          <cell r="O156">
            <v>64</v>
          </cell>
          <cell r="P156">
            <v>60</v>
          </cell>
          <cell r="Q156">
            <v>165</v>
          </cell>
          <cell r="U156">
            <v>120</v>
          </cell>
          <cell r="V156">
            <v>1</v>
          </cell>
          <cell r="BG156" t="str">
            <v>Normal</v>
          </cell>
          <cell r="BH156" t="str">
            <v>Normal</v>
          </cell>
          <cell r="BI156" t="str">
            <v>Normal</v>
          </cell>
          <cell r="BK156" t="str">
            <v>Tinggi</v>
          </cell>
          <cell r="BM156" t="str">
            <v>Normal</v>
          </cell>
          <cell r="BN156" t="str">
            <v>Tidak</v>
          </cell>
          <cell r="BS156" t="str">
            <v>Normal</v>
          </cell>
          <cell r="BV156" t="str">
            <v>Gg Pendengaran</v>
          </cell>
          <cell r="CH156" t="str">
            <v>Mandiri (A)</v>
          </cell>
          <cell r="CY156" t="str">
            <v>Normal</v>
          </cell>
        </row>
        <row r="157">
          <cell r="C157" t="str">
            <v>Polowijen</v>
          </cell>
          <cell r="M157" t="str">
            <v>Laki-laki</v>
          </cell>
          <cell r="O157">
            <v>88</v>
          </cell>
          <cell r="P157">
            <v>40</v>
          </cell>
          <cell r="Q157">
            <v>159</v>
          </cell>
          <cell r="U157">
            <v>114</v>
          </cell>
          <cell r="V157">
            <v>143</v>
          </cell>
          <cell r="BG157" t="str">
            <v>IMT Kurang</v>
          </cell>
          <cell r="BH157" t="str">
            <v>Normal</v>
          </cell>
          <cell r="BI157" t="str">
            <v>Normal</v>
          </cell>
          <cell r="BK157" t="str">
            <v>Tinggi</v>
          </cell>
          <cell r="BM157" t="str">
            <v>Normal</v>
          </cell>
          <cell r="BN157" t="str">
            <v>Tidak</v>
          </cell>
          <cell r="BS157" t="str">
            <v>Gg Penglihatan</v>
          </cell>
          <cell r="BV157" t="str">
            <v>Normal</v>
          </cell>
          <cell r="CH157" t="str">
            <v>Mandiri (A)</v>
          </cell>
          <cell r="CY157" t="str">
            <v>Normal</v>
          </cell>
        </row>
        <row r="158">
          <cell r="C158" t="str">
            <v>Polowijen</v>
          </cell>
          <cell r="M158" t="str">
            <v>Laki-laki</v>
          </cell>
          <cell r="O158">
            <v>65</v>
          </cell>
          <cell r="P158">
            <v>80</v>
          </cell>
          <cell r="Q158">
            <v>165</v>
          </cell>
          <cell r="U158">
            <v>186</v>
          </cell>
          <cell r="V158">
            <v>269</v>
          </cell>
          <cell r="BG158" t="str">
            <v>Lebih</v>
          </cell>
          <cell r="BH158" t="str">
            <v>Normal</v>
          </cell>
          <cell r="BI158" t="str">
            <v>Kolesterol Tinggi</v>
          </cell>
          <cell r="BK158" t="str">
            <v>Tinggi</v>
          </cell>
          <cell r="BM158" t="str">
            <v>-</v>
          </cell>
          <cell r="BN158" t="str">
            <v>Tidak</v>
          </cell>
          <cell r="BS158" t="str">
            <v>Gg Penglihatan</v>
          </cell>
          <cell r="BV158" t="str">
            <v>Normal</v>
          </cell>
          <cell r="CH158" t="str">
            <v>Mandiri (A)</v>
          </cell>
          <cell r="CY158" t="str">
            <v>Normal</v>
          </cell>
        </row>
        <row r="159">
          <cell r="C159" t="str">
            <v>Balearjosari</v>
          </cell>
          <cell r="M159" t="str">
            <v>Perempuan</v>
          </cell>
          <cell r="O159">
            <v>85</v>
          </cell>
          <cell r="P159">
            <v>33</v>
          </cell>
          <cell r="Q159">
            <v>145</v>
          </cell>
          <cell r="U159">
            <v>114</v>
          </cell>
          <cell r="V159">
            <v>1</v>
          </cell>
          <cell r="BG159" t="str">
            <v>IMT Kurang</v>
          </cell>
          <cell r="BH159" t="str">
            <v>Normal</v>
          </cell>
          <cell r="BI159" t="str">
            <v>Normal</v>
          </cell>
          <cell r="BK159" t="str">
            <v>Normal</v>
          </cell>
          <cell r="BM159" t="str">
            <v>-</v>
          </cell>
          <cell r="BN159" t="str">
            <v>Tidak</v>
          </cell>
          <cell r="BS159" t="str">
            <v>Normal</v>
          </cell>
          <cell r="BV159" t="str">
            <v>Normal</v>
          </cell>
          <cell r="CH159" t="str">
            <v>Mandiri (A)</v>
          </cell>
          <cell r="CY159" t="str">
            <v>Normal</v>
          </cell>
        </row>
        <row r="160">
          <cell r="C160" t="str">
            <v>Balearjosari</v>
          </cell>
          <cell r="M160" t="str">
            <v>Perempuan</v>
          </cell>
          <cell r="O160">
            <v>82</v>
          </cell>
          <cell r="P160">
            <v>60</v>
          </cell>
          <cell r="Q160">
            <v>160</v>
          </cell>
          <cell r="U160">
            <v>200</v>
          </cell>
          <cell r="V160">
            <v>200</v>
          </cell>
          <cell r="BG160" t="str">
            <v>Normal</v>
          </cell>
          <cell r="BH160" t="str">
            <v>Normal</v>
          </cell>
          <cell r="BI160" t="str">
            <v>Normal</v>
          </cell>
          <cell r="BK160" t="str">
            <v>Tinggi</v>
          </cell>
          <cell r="BM160" t="str">
            <v>Normal</v>
          </cell>
          <cell r="BN160" t="str">
            <v>Tidak</v>
          </cell>
          <cell r="BS160" t="str">
            <v>Gg Penglihatan</v>
          </cell>
          <cell r="BV160" t="str">
            <v>Gg Pendengaran</v>
          </cell>
          <cell r="CH160" t="str">
            <v>Ketergantungan Ringan (B)</v>
          </cell>
          <cell r="CY160" t="str">
            <v>Normal</v>
          </cell>
        </row>
        <row r="161">
          <cell r="C161" t="str">
            <v>Balearjosari</v>
          </cell>
          <cell r="M161" t="str">
            <v>Perempuan</v>
          </cell>
          <cell r="O161">
            <v>81</v>
          </cell>
          <cell r="P161">
            <v>66</v>
          </cell>
          <cell r="Q161">
            <v>156</v>
          </cell>
          <cell r="U161">
            <v>140</v>
          </cell>
          <cell r="V161">
            <v>155</v>
          </cell>
          <cell r="BG161" t="str">
            <v>Lebih</v>
          </cell>
          <cell r="BH161" t="str">
            <v>Normal</v>
          </cell>
          <cell r="BI161" t="str">
            <v>Normal</v>
          </cell>
          <cell r="BK161" t="str">
            <v>Tinggi</v>
          </cell>
          <cell r="BM161" t="str">
            <v>-</v>
          </cell>
          <cell r="BN161" t="str">
            <v>Tidak</v>
          </cell>
          <cell r="BS161" t="str">
            <v>Gg Penglihatan</v>
          </cell>
          <cell r="BV161" t="str">
            <v>Normal</v>
          </cell>
          <cell r="CH161" t="str">
            <v>Mandiri (A)</v>
          </cell>
          <cell r="CY161" t="str">
            <v>Normal</v>
          </cell>
        </row>
        <row r="162">
          <cell r="C162" t="str">
            <v>Polowijen</v>
          </cell>
          <cell r="M162" t="str">
            <v>Perempuan</v>
          </cell>
          <cell r="O162">
            <v>80</v>
          </cell>
          <cell r="P162">
            <v>39</v>
          </cell>
          <cell r="Q162">
            <v>135</v>
          </cell>
          <cell r="U162">
            <v>131</v>
          </cell>
          <cell r="V162">
            <v>125</v>
          </cell>
          <cell r="BG162" t="str">
            <v>Normal</v>
          </cell>
          <cell r="BH162" t="str">
            <v>Normal</v>
          </cell>
          <cell r="BI162" t="str">
            <v>Normal</v>
          </cell>
          <cell r="BK162" t="str">
            <v>Normal</v>
          </cell>
          <cell r="BM162" t="str">
            <v>Normal</v>
          </cell>
          <cell r="BN162" t="str">
            <v>Tidak</v>
          </cell>
          <cell r="BS162" t="str">
            <v>Gg Penglihatan</v>
          </cell>
          <cell r="BV162" t="str">
            <v>Gg Pendengaran</v>
          </cell>
          <cell r="CH162" t="str">
            <v>Ketergantungan Ringan (B)</v>
          </cell>
          <cell r="CY162" t="str">
            <v>Kemungkinan besar ada gangguan depresi</v>
          </cell>
        </row>
        <row r="163">
          <cell r="C163" t="str">
            <v>Purwodadi</v>
          </cell>
          <cell r="M163" t="str">
            <v>Perempuan</v>
          </cell>
          <cell r="O163">
            <v>62</v>
          </cell>
          <cell r="P163">
            <v>61</v>
          </cell>
          <cell r="Q163">
            <v>155</v>
          </cell>
          <cell r="U163">
            <v>245</v>
          </cell>
          <cell r="V163">
            <v>1</v>
          </cell>
          <cell r="BG163" t="str">
            <v>Lebih</v>
          </cell>
          <cell r="BH163" t="str">
            <v>DM</v>
          </cell>
          <cell r="BI163" t="str">
            <v>Normal</v>
          </cell>
          <cell r="BK163" t="str">
            <v>Normal</v>
          </cell>
          <cell r="BM163" t="str">
            <v>Normal</v>
          </cell>
          <cell r="BN163" t="str">
            <v>Tidak</v>
          </cell>
          <cell r="BS163" t="str">
            <v>Gg Penglihatan</v>
          </cell>
          <cell r="BV163" t="str">
            <v>Normal</v>
          </cell>
          <cell r="CH163" t="str">
            <v>Mandiri (A)</v>
          </cell>
          <cell r="CY163" t="str">
            <v>Normal</v>
          </cell>
        </row>
        <row r="164">
          <cell r="C164" t="str">
            <v>Purwodadi</v>
          </cell>
          <cell r="M164" t="str">
            <v>Perempuan</v>
          </cell>
          <cell r="O164">
            <v>71</v>
          </cell>
          <cell r="P164">
            <v>47</v>
          </cell>
          <cell r="Q164">
            <v>146</v>
          </cell>
          <cell r="U164">
            <v>120</v>
          </cell>
          <cell r="V164">
            <v>1</v>
          </cell>
          <cell r="BG164" t="str">
            <v>Normal</v>
          </cell>
          <cell r="BH164" t="str">
            <v>Normal</v>
          </cell>
          <cell r="BI164" t="str">
            <v>Normal</v>
          </cell>
          <cell r="BK164" t="str">
            <v>Tinggi</v>
          </cell>
          <cell r="BM164" t="str">
            <v>Normal</v>
          </cell>
          <cell r="BN164" t="str">
            <v>Tidak</v>
          </cell>
          <cell r="BS164" t="str">
            <v>Gg Penglihatan</v>
          </cell>
          <cell r="BV164" t="str">
            <v>Gg Pendengaran</v>
          </cell>
          <cell r="CH164" t="str">
            <v>Mandiri (A)</v>
          </cell>
          <cell r="CY164" t="str">
            <v>Normal</v>
          </cell>
        </row>
        <row r="165">
          <cell r="C165" t="str">
            <v>Balearjosari</v>
          </cell>
          <cell r="M165" t="str">
            <v>Perempuan</v>
          </cell>
          <cell r="O165">
            <v>69</v>
          </cell>
          <cell r="P165">
            <v>40</v>
          </cell>
          <cell r="Q165">
            <v>145</v>
          </cell>
          <cell r="U165">
            <v>200</v>
          </cell>
          <cell r="V165">
            <v>200</v>
          </cell>
          <cell r="BG165" t="str">
            <v>Normal</v>
          </cell>
          <cell r="BH165" t="str">
            <v>Normal</v>
          </cell>
          <cell r="BI165" t="str">
            <v>Normal</v>
          </cell>
          <cell r="BK165" t="str">
            <v>Tinggi</v>
          </cell>
          <cell r="BM165" t="str">
            <v>Normal</v>
          </cell>
          <cell r="BN165" t="str">
            <v>Tidak</v>
          </cell>
          <cell r="BS165" t="str">
            <v>Gg Penglihatan</v>
          </cell>
          <cell r="BV165" t="str">
            <v>Normal</v>
          </cell>
          <cell r="CH165" t="str">
            <v>Mandiri (A)</v>
          </cell>
          <cell r="CY165" t="str">
            <v>Normal</v>
          </cell>
        </row>
        <row r="166">
          <cell r="C166" t="str">
            <v>Balearjosari</v>
          </cell>
          <cell r="M166" t="str">
            <v>Perempuan</v>
          </cell>
          <cell r="O166">
            <v>67</v>
          </cell>
          <cell r="P166">
            <v>44</v>
          </cell>
          <cell r="Q166">
            <v>140</v>
          </cell>
          <cell r="U166">
            <v>200</v>
          </cell>
          <cell r="V166">
            <v>200</v>
          </cell>
          <cell r="BG166" t="str">
            <v>Normal</v>
          </cell>
          <cell r="BH166" t="str">
            <v>Normal</v>
          </cell>
          <cell r="BI166" t="str">
            <v>Normal</v>
          </cell>
          <cell r="BK166" t="str">
            <v>Tinggi</v>
          </cell>
          <cell r="BM166" t="str">
            <v>Normal</v>
          </cell>
          <cell r="BN166" t="str">
            <v>Tidak</v>
          </cell>
          <cell r="BS166" t="str">
            <v>Gg Penglihatan</v>
          </cell>
          <cell r="BV166" t="str">
            <v>Normal</v>
          </cell>
          <cell r="CH166" t="str">
            <v>Mandiri (A)</v>
          </cell>
          <cell r="CY166" t="str">
            <v>Normal</v>
          </cell>
        </row>
        <row r="167">
          <cell r="C167" t="str">
            <v>Balearjosari</v>
          </cell>
          <cell r="M167" t="str">
            <v>Perempuan</v>
          </cell>
          <cell r="O167">
            <v>67</v>
          </cell>
          <cell r="P167">
            <v>67</v>
          </cell>
          <cell r="Q167">
            <v>145</v>
          </cell>
          <cell r="U167">
            <v>330</v>
          </cell>
          <cell r="V167">
            <v>220</v>
          </cell>
          <cell r="BG167" t="str">
            <v>Lebih</v>
          </cell>
          <cell r="BH167" t="str">
            <v>DM</v>
          </cell>
          <cell r="BI167" t="str">
            <v>Kolesterol Tinggi</v>
          </cell>
          <cell r="BK167" t="str">
            <v>Tinggi</v>
          </cell>
          <cell r="BM167" t="str">
            <v>Normal</v>
          </cell>
          <cell r="BN167" t="str">
            <v>Tidak</v>
          </cell>
          <cell r="BS167" t="str">
            <v>Normal</v>
          </cell>
          <cell r="BV167" t="str">
            <v>Normal</v>
          </cell>
          <cell r="CH167" t="str">
            <v>Mandiri (A)</v>
          </cell>
          <cell r="CY167" t="str">
            <v>Normal</v>
          </cell>
        </row>
        <row r="168">
          <cell r="C168" t="str">
            <v>Polowijen</v>
          </cell>
          <cell r="M168" t="str">
            <v>Perempuan</v>
          </cell>
          <cell r="O168">
            <v>65</v>
          </cell>
          <cell r="P168">
            <v>47</v>
          </cell>
          <cell r="Q168">
            <v>147</v>
          </cell>
          <cell r="U168">
            <v>100</v>
          </cell>
          <cell r="V168">
            <v>1</v>
          </cell>
          <cell r="BG168" t="str">
            <v>Normal</v>
          </cell>
          <cell r="BH168" t="str">
            <v>Normal</v>
          </cell>
          <cell r="BI168" t="str">
            <v>Normal</v>
          </cell>
          <cell r="BK168" t="str">
            <v>Normal</v>
          </cell>
          <cell r="BM168" t="str">
            <v>-</v>
          </cell>
          <cell r="BN168" t="str">
            <v>Tidak</v>
          </cell>
          <cell r="BS168" t="str">
            <v>Normal</v>
          </cell>
          <cell r="BV168" t="str">
            <v>Normal</v>
          </cell>
          <cell r="CH168" t="str">
            <v>Mandiri (A)</v>
          </cell>
          <cell r="CY168" t="str">
            <v>Normal</v>
          </cell>
        </row>
        <row r="169">
          <cell r="C169" t="str">
            <v>Purwodadi</v>
          </cell>
          <cell r="M169" t="str">
            <v>Perempuan</v>
          </cell>
          <cell r="O169">
            <v>64</v>
          </cell>
          <cell r="P169">
            <v>65</v>
          </cell>
          <cell r="Q169">
            <v>144</v>
          </cell>
          <cell r="U169">
            <v>173</v>
          </cell>
          <cell r="V169">
            <v>1</v>
          </cell>
          <cell r="BG169" t="str">
            <v>Lebih</v>
          </cell>
          <cell r="BH169" t="str">
            <v>Normal</v>
          </cell>
          <cell r="BI169" t="str">
            <v>Normal</v>
          </cell>
          <cell r="BK169" t="str">
            <v>Tinggi</v>
          </cell>
          <cell r="BM169" t="str">
            <v>Normal</v>
          </cell>
          <cell r="BN169" t="str">
            <v>Tidak</v>
          </cell>
          <cell r="BS169" t="str">
            <v>Normal</v>
          </cell>
          <cell r="BV169" t="str">
            <v>Normal</v>
          </cell>
          <cell r="CH169" t="str">
            <v>Mandiri (A)</v>
          </cell>
          <cell r="CY169" t="str">
            <v>Normal</v>
          </cell>
        </row>
        <row r="170">
          <cell r="C170" t="str">
            <v>Purwodadi</v>
          </cell>
          <cell r="M170" t="str">
            <v>Perempuan</v>
          </cell>
          <cell r="O170">
            <v>63</v>
          </cell>
          <cell r="P170">
            <v>70</v>
          </cell>
          <cell r="Q170">
            <v>145</v>
          </cell>
          <cell r="U170">
            <v>120</v>
          </cell>
          <cell r="V170">
            <v>1</v>
          </cell>
          <cell r="BG170" t="str">
            <v>Lebih</v>
          </cell>
          <cell r="BH170" t="str">
            <v>Normal</v>
          </cell>
          <cell r="BI170" t="str">
            <v>Normal</v>
          </cell>
          <cell r="BK170" t="str">
            <v>Tinggi</v>
          </cell>
          <cell r="BM170" t="str">
            <v>Normal</v>
          </cell>
          <cell r="BN170" t="str">
            <v>Tidak</v>
          </cell>
          <cell r="BS170" t="str">
            <v>Gg Penglihatan</v>
          </cell>
          <cell r="BV170" t="str">
            <v>Normal</v>
          </cell>
          <cell r="CH170" t="str">
            <v>Mandiri (A)</v>
          </cell>
          <cell r="CY170" t="str">
            <v>Normal</v>
          </cell>
        </row>
        <row r="171">
          <cell r="C171" t="str">
            <v>Balearjosari</v>
          </cell>
          <cell r="M171" t="str">
            <v>Perempuan</v>
          </cell>
          <cell r="O171">
            <v>56</v>
          </cell>
          <cell r="P171">
            <v>70</v>
          </cell>
          <cell r="Q171">
            <v>170</v>
          </cell>
          <cell r="U171">
            <v>118</v>
          </cell>
          <cell r="V171">
            <v>1</v>
          </cell>
          <cell r="BG171" t="str">
            <v>Normal</v>
          </cell>
          <cell r="BH171" t="str">
            <v>Normal</v>
          </cell>
          <cell r="BI171" t="str">
            <v>Normal</v>
          </cell>
          <cell r="BK171" t="str">
            <v>Normal</v>
          </cell>
          <cell r="BM171" t="str">
            <v>-</v>
          </cell>
          <cell r="BN171" t="str">
            <v>Tidak</v>
          </cell>
          <cell r="BS171" t="str">
            <v>Normal</v>
          </cell>
          <cell r="BV171" t="str">
            <v>Normal</v>
          </cell>
          <cell r="CH171" t="str">
            <v>Mandiri (A)</v>
          </cell>
          <cell r="CY171" t="str">
            <v>Normal</v>
          </cell>
        </row>
        <row r="172">
          <cell r="C172" t="str">
            <v>Purwodadi</v>
          </cell>
          <cell r="M172" t="str">
            <v>Perempuan</v>
          </cell>
          <cell r="O172">
            <v>63</v>
          </cell>
          <cell r="P172">
            <v>50</v>
          </cell>
          <cell r="Q172">
            <v>159</v>
          </cell>
          <cell r="U172">
            <v>120</v>
          </cell>
          <cell r="V172">
            <v>1</v>
          </cell>
          <cell r="BG172" t="str">
            <v>Normal</v>
          </cell>
          <cell r="BH172" t="str">
            <v>Normal</v>
          </cell>
          <cell r="BI172" t="str">
            <v>Normal</v>
          </cell>
          <cell r="BK172" t="str">
            <v>Tinggi</v>
          </cell>
          <cell r="BM172" t="str">
            <v>Normal</v>
          </cell>
          <cell r="BN172" t="str">
            <v>Tidak</v>
          </cell>
          <cell r="BS172" t="str">
            <v>Gg Penglihatan</v>
          </cell>
          <cell r="BV172" t="str">
            <v>Normal</v>
          </cell>
          <cell r="CH172" t="str">
            <v>Mandiri (A)</v>
          </cell>
          <cell r="CY172" t="str">
            <v>Normal</v>
          </cell>
        </row>
        <row r="173">
          <cell r="C173" t="str">
            <v>Purwodadi</v>
          </cell>
          <cell r="M173" t="str">
            <v>Perempuan</v>
          </cell>
          <cell r="O173">
            <v>73</v>
          </cell>
          <cell r="P173">
            <v>55</v>
          </cell>
          <cell r="Q173">
            <v>162</v>
          </cell>
          <cell r="U173">
            <v>130</v>
          </cell>
          <cell r="V173">
            <v>1</v>
          </cell>
          <cell r="BG173" t="str">
            <v>Normal</v>
          </cell>
          <cell r="BH173" t="str">
            <v>Normal</v>
          </cell>
          <cell r="BI173" t="str">
            <v>Normal</v>
          </cell>
          <cell r="BK173" t="str">
            <v>Tinggi</v>
          </cell>
          <cell r="BM173" t="str">
            <v>Normal</v>
          </cell>
          <cell r="BN173" t="str">
            <v>Tidak</v>
          </cell>
          <cell r="BS173" t="str">
            <v>Gg Penglihatan</v>
          </cell>
          <cell r="BV173" t="str">
            <v>Normal</v>
          </cell>
          <cell r="CH173" t="str">
            <v>Mandiri (A)</v>
          </cell>
          <cell r="CY173" t="str">
            <v>Normal</v>
          </cell>
        </row>
        <row r="174">
          <cell r="C174" t="str">
            <v>Purwodadi</v>
          </cell>
          <cell r="M174" t="str">
            <v>Perempuan</v>
          </cell>
          <cell r="O174">
            <v>84</v>
          </cell>
          <cell r="P174">
            <v>43</v>
          </cell>
          <cell r="Q174">
            <v>145</v>
          </cell>
          <cell r="U174">
            <v>109</v>
          </cell>
          <cell r="V174">
            <v>1</v>
          </cell>
          <cell r="BG174" t="str">
            <v>Normal</v>
          </cell>
          <cell r="BH174" t="str">
            <v>Normal</v>
          </cell>
          <cell r="BI174" t="str">
            <v>Normal</v>
          </cell>
          <cell r="BK174" t="str">
            <v>Tinggi</v>
          </cell>
          <cell r="BM174" t="str">
            <v>Normal</v>
          </cell>
          <cell r="BN174" t="str">
            <v>Tidak</v>
          </cell>
          <cell r="BS174" t="str">
            <v>Normal</v>
          </cell>
          <cell r="BV174" t="str">
            <v>Normal</v>
          </cell>
          <cell r="CH174" t="str">
            <v>Ketergantungan Ringan (B)</v>
          </cell>
          <cell r="CY174" t="str">
            <v>Normal</v>
          </cell>
        </row>
        <row r="175">
          <cell r="C175" t="str">
            <v>Balearjosari</v>
          </cell>
          <cell r="M175" t="str">
            <v>Perempuan</v>
          </cell>
          <cell r="O175">
            <v>82</v>
          </cell>
          <cell r="P175">
            <v>38</v>
          </cell>
          <cell r="Q175">
            <v>140</v>
          </cell>
          <cell r="U175">
            <v>180</v>
          </cell>
          <cell r="V175">
            <v>200</v>
          </cell>
          <cell r="BG175" t="str">
            <v>Normal</v>
          </cell>
          <cell r="BH175" t="str">
            <v>Normal</v>
          </cell>
          <cell r="BI175" t="str">
            <v>Normal</v>
          </cell>
          <cell r="BK175" t="str">
            <v>Tinggi</v>
          </cell>
          <cell r="BM175" t="str">
            <v>Normal</v>
          </cell>
          <cell r="BN175" t="str">
            <v>Tidak</v>
          </cell>
          <cell r="BS175" t="str">
            <v>Normal</v>
          </cell>
          <cell r="BV175" t="str">
            <v>Gg Pendengaran</v>
          </cell>
          <cell r="CH175" t="str">
            <v>Mandiri (A)</v>
          </cell>
          <cell r="CY175" t="str">
            <v>Normal</v>
          </cell>
        </row>
        <row r="176">
          <cell r="C176" t="str">
            <v>Purwodadi</v>
          </cell>
          <cell r="M176" t="str">
            <v>Perempuan</v>
          </cell>
          <cell r="O176">
            <v>72</v>
          </cell>
          <cell r="P176">
            <v>45</v>
          </cell>
          <cell r="Q176">
            <v>150</v>
          </cell>
          <cell r="U176">
            <v>90</v>
          </cell>
          <cell r="V176">
            <v>1</v>
          </cell>
          <cell r="BG176" t="str">
            <v>Normal</v>
          </cell>
          <cell r="BH176" t="str">
            <v>Normal</v>
          </cell>
          <cell r="BI176" t="str">
            <v>Normal</v>
          </cell>
          <cell r="BK176" t="str">
            <v>Normal</v>
          </cell>
          <cell r="BM176" t="str">
            <v>Normal</v>
          </cell>
          <cell r="BN176" t="str">
            <v>Tidak</v>
          </cell>
          <cell r="BS176" t="str">
            <v>Gg Penglihatan</v>
          </cell>
          <cell r="BV176" t="str">
            <v>Normal</v>
          </cell>
          <cell r="CH176" t="str">
            <v>Mandiri (A)</v>
          </cell>
          <cell r="CY176" t="str">
            <v>Normal</v>
          </cell>
        </row>
        <row r="177">
          <cell r="C177" t="str">
            <v>Balearjosari</v>
          </cell>
          <cell r="M177" t="str">
            <v>Perempuan</v>
          </cell>
          <cell r="O177">
            <v>72</v>
          </cell>
          <cell r="P177">
            <v>74</v>
          </cell>
          <cell r="Q177">
            <v>145</v>
          </cell>
          <cell r="U177">
            <v>200</v>
          </cell>
          <cell r="V177">
            <v>250</v>
          </cell>
          <cell r="BG177" t="str">
            <v>Lebih</v>
          </cell>
          <cell r="BH177" t="str">
            <v>Normal</v>
          </cell>
          <cell r="BI177" t="str">
            <v>Kolesterol Tinggi</v>
          </cell>
          <cell r="BK177" t="str">
            <v>Tinggi</v>
          </cell>
          <cell r="BM177" t="str">
            <v>Normal</v>
          </cell>
          <cell r="BN177" t="str">
            <v>Tidak</v>
          </cell>
          <cell r="BS177" t="str">
            <v>Normal</v>
          </cell>
          <cell r="BV177" t="str">
            <v>Normal</v>
          </cell>
          <cell r="CH177" t="str">
            <v>Mandiri (A)</v>
          </cell>
          <cell r="CY177" t="str">
            <v>Normal</v>
          </cell>
        </row>
        <row r="178">
          <cell r="C178" t="str">
            <v>Purwodadi</v>
          </cell>
          <cell r="M178" t="str">
            <v>Perempuan</v>
          </cell>
          <cell r="O178">
            <v>65</v>
          </cell>
          <cell r="P178">
            <v>55</v>
          </cell>
          <cell r="Q178">
            <v>150</v>
          </cell>
          <cell r="U178">
            <v>120</v>
          </cell>
          <cell r="V178">
            <v>1</v>
          </cell>
          <cell r="BG178" t="str">
            <v>Normal</v>
          </cell>
          <cell r="BH178" t="str">
            <v>Normal</v>
          </cell>
          <cell r="BI178" t="str">
            <v>Normal</v>
          </cell>
          <cell r="BK178" t="str">
            <v>Tinggi</v>
          </cell>
          <cell r="BM178" t="str">
            <v>Normal</v>
          </cell>
          <cell r="BN178" t="str">
            <v>Tidak</v>
          </cell>
          <cell r="BS178" t="str">
            <v>Normal</v>
          </cell>
          <cell r="BV178" t="str">
            <v>Normal</v>
          </cell>
          <cell r="CH178" t="str">
            <v>Mandiri (A)</v>
          </cell>
          <cell r="CY178" t="str">
            <v>Normal</v>
          </cell>
        </row>
        <row r="179">
          <cell r="C179" t="str">
            <v>Purwodadi</v>
          </cell>
          <cell r="M179" t="str">
            <v>Perempuan</v>
          </cell>
          <cell r="O179">
            <v>59</v>
          </cell>
          <cell r="P179">
            <v>61</v>
          </cell>
          <cell r="Q179">
            <v>145</v>
          </cell>
          <cell r="U179">
            <v>120</v>
          </cell>
          <cell r="V179">
            <v>200</v>
          </cell>
          <cell r="BG179" t="str">
            <v>Lebih</v>
          </cell>
          <cell r="BH179" t="str">
            <v>Normal</v>
          </cell>
          <cell r="BI179" t="str">
            <v>Normal</v>
          </cell>
          <cell r="BK179" t="str">
            <v>Normal</v>
          </cell>
          <cell r="BM179" t="str">
            <v>Normal</v>
          </cell>
          <cell r="BN179" t="str">
            <v>Tidak</v>
          </cell>
          <cell r="BS179" t="str">
            <v>Normal</v>
          </cell>
          <cell r="BV179" t="str">
            <v>Normal</v>
          </cell>
          <cell r="CH179" t="str">
            <v>Mandiri (A)</v>
          </cell>
          <cell r="CY179" t="str">
            <v>Normal</v>
          </cell>
        </row>
        <row r="180">
          <cell r="C180" t="str">
            <v>Balearjosari</v>
          </cell>
          <cell r="M180" t="str">
            <v>Perempuan</v>
          </cell>
          <cell r="O180">
            <v>66</v>
          </cell>
          <cell r="P180">
            <v>85</v>
          </cell>
          <cell r="Q180">
            <v>157</v>
          </cell>
          <cell r="U180">
            <v>176</v>
          </cell>
          <cell r="V180">
            <v>185</v>
          </cell>
          <cell r="BG180" t="str">
            <v>Lebih</v>
          </cell>
          <cell r="BH180" t="str">
            <v>Normal</v>
          </cell>
          <cell r="BI180" t="str">
            <v>Normal</v>
          </cell>
          <cell r="BK180" t="str">
            <v>Tinggi</v>
          </cell>
          <cell r="BM180" t="str">
            <v>Normal</v>
          </cell>
          <cell r="BN180" t="str">
            <v>Tidak</v>
          </cell>
          <cell r="BS180" t="str">
            <v>Gg Penglihatan</v>
          </cell>
          <cell r="BV180" t="str">
            <v>Normal</v>
          </cell>
          <cell r="CH180" t="str">
            <v>Mandiri (A)</v>
          </cell>
          <cell r="CY180" t="str">
            <v>Normal</v>
          </cell>
        </row>
        <row r="181">
          <cell r="C181" t="str">
            <v>Balearjosari</v>
          </cell>
          <cell r="M181" t="str">
            <v>Perempuan</v>
          </cell>
          <cell r="O181">
            <v>65</v>
          </cell>
          <cell r="P181">
            <v>45</v>
          </cell>
          <cell r="Q181">
            <v>155</v>
          </cell>
          <cell r="U181">
            <v>200</v>
          </cell>
          <cell r="V181">
            <v>140</v>
          </cell>
          <cell r="BG181" t="str">
            <v>Normal</v>
          </cell>
          <cell r="BH181" t="str">
            <v>Normal</v>
          </cell>
          <cell r="BI181" t="str">
            <v>Normal</v>
          </cell>
          <cell r="BK181" t="str">
            <v>Normal</v>
          </cell>
          <cell r="BM181" t="str">
            <v>Normal</v>
          </cell>
          <cell r="BN181" t="str">
            <v>Tidak</v>
          </cell>
          <cell r="BS181" t="str">
            <v>Gg Penglihatan</v>
          </cell>
          <cell r="BV181" t="str">
            <v>Normal</v>
          </cell>
          <cell r="CH181" t="str">
            <v>Mandiri (A)</v>
          </cell>
          <cell r="CY181" t="str">
            <v>Normal</v>
          </cell>
        </row>
        <row r="182">
          <cell r="C182" t="str">
            <v>Balearjosari</v>
          </cell>
          <cell r="M182" t="str">
            <v>Perempuan</v>
          </cell>
          <cell r="O182">
            <v>65</v>
          </cell>
          <cell r="P182">
            <v>69</v>
          </cell>
          <cell r="Q182">
            <v>155</v>
          </cell>
          <cell r="U182">
            <v>120</v>
          </cell>
          <cell r="V182">
            <v>1</v>
          </cell>
          <cell r="BG182" t="str">
            <v>Lebih</v>
          </cell>
          <cell r="BH182" t="str">
            <v>Normal</v>
          </cell>
          <cell r="BI182" t="str">
            <v>Normal</v>
          </cell>
          <cell r="BK182" t="str">
            <v>Tinggi</v>
          </cell>
          <cell r="BM182" t="str">
            <v>-</v>
          </cell>
          <cell r="BN182" t="str">
            <v>Tidak</v>
          </cell>
          <cell r="BS182" t="str">
            <v>Normal</v>
          </cell>
          <cell r="BV182" t="str">
            <v>Normal</v>
          </cell>
          <cell r="CH182" t="str">
            <v>Mandiri (A)</v>
          </cell>
          <cell r="CY182" t="str">
            <v>Normal</v>
          </cell>
        </row>
        <row r="183">
          <cell r="C183" t="str">
            <v>Purwodadi</v>
          </cell>
          <cell r="M183" t="str">
            <v>Perempuan</v>
          </cell>
          <cell r="O183">
            <v>61</v>
          </cell>
          <cell r="P183">
            <v>49</v>
          </cell>
          <cell r="Q183">
            <v>155</v>
          </cell>
          <cell r="U183">
            <v>100</v>
          </cell>
          <cell r="V183">
            <v>120</v>
          </cell>
          <cell r="BG183" t="str">
            <v>Normal</v>
          </cell>
          <cell r="BH183" t="str">
            <v>Normal</v>
          </cell>
          <cell r="BI183" t="str">
            <v>Normal</v>
          </cell>
          <cell r="BK183" t="str">
            <v>Normal</v>
          </cell>
          <cell r="BM183" t="str">
            <v>Normal</v>
          </cell>
          <cell r="BN183" t="str">
            <v>Tidak</v>
          </cell>
          <cell r="BS183" t="str">
            <v>Normal</v>
          </cell>
          <cell r="BV183" t="str">
            <v>Normal</v>
          </cell>
          <cell r="CH183" t="str">
            <v>Mandiri (A)</v>
          </cell>
          <cell r="CY183" t="str">
            <v>Normal</v>
          </cell>
        </row>
        <row r="184">
          <cell r="C184" t="str">
            <v>Polowijen</v>
          </cell>
          <cell r="M184" t="str">
            <v>Perempuan</v>
          </cell>
          <cell r="O184">
            <v>60</v>
          </cell>
          <cell r="P184">
            <v>52</v>
          </cell>
          <cell r="Q184">
            <v>147</v>
          </cell>
          <cell r="U184">
            <v>96</v>
          </cell>
          <cell r="V184">
            <v>1</v>
          </cell>
          <cell r="BG184" t="str">
            <v>Normal</v>
          </cell>
          <cell r="BH184" t="str">
            <v>Normal</v>
          </cell>
          <cell r="BI184" t="str">
            <v>Normal</v>
          </cell>
          <cell r="BK184" t="str">
            <v>Tinggi</v>
          </cell>
          <cell r="BM184" t="str">
            <v>-</v>
          </cell>
          <cell r="BN184" t="str">
            <v>Tidak</v>
          </cell>
          <cell r="BS184" t="str">
            <v>Normal</v>
          </cell>
          <cell r="BV184" t="str">
            <v>Normal</v>
          </cell>
          <cell r="CH184" t="str">
            <v>Mandiri (A)</v>
          </cell>
          <cell r="CY184" t="str">
            <v>Normal</v>
          </cell>
        </row>
        <row r="185">
          <cell r="C185" t="str">
            <v>Balearjosari</v>
          </cell>
          <cell r="M185" t="str">
            <v>Perempuan</v>
          </cell>
          <cell r="O185">
            <v>72</v>
          </cell>
          <cell r="P185">
            <v>50</v>
          </cell>
          <cell r="Q185">
            <v>150</v>
          </cell>
          <cell r="U185">
            <v>230</v>
          </cell>
          <cell r="V185">
            <v>210</v>
          </cell>
          <cell r="BG185" t="str">
            <v>Normal</v>
          </cell>
          <cell r="BH185" t="str">
            <v>DM</v>
          </cell>
          <cell r="BI185" t="str">
            <v>Kolesterol Tinggi</v>
          </cell>
          <cell r="BK185" t="str">
            <v>Normal</v>
          </cell>
          <cell r="BM185" t="str">
            <v>Normal</v>
          </cell>
          <cell r="BN185" t="str">
            <v>Tidak</v>
          </cell>
          <cell r="BS185" t="str">
            <v>Normal</v>
          </cell>
          <cell r="BV185" t="str">
            <v>Normal</v>
          </cell>
          <cell r="CH185" t="str">
            <v>Mandiri (A)</v>
          </cell>
          <cell r="CY185" t="str">
            <v>Normal</v>
          </cell>
        </row>
        <row r="186">
          <cell r="C186" t="str">
            <v>Balearjosari</v>
          </cell>
          <cell r="M186" t="str">
            <v>Perempuan</v>
          </cell>
          <cell r="O186">
            <v>66</v>
          </cell>
          <cell r="P186">
            <v>54</v>
          </cell>
          <cell r="Q186">
            <v>145</v>
          </cell>
          <cell r="U186">
            <v>150</v>
          </cell>
          <cell r="V186">
            <v>170</v>
          </cell>
          <cell r="BG186" t="str">
            <v>Lebih</v>
          </cell>
          <cell r="BH186" t="str">
            <v>Normal</v>
          </cell>
          <cell r="BI186" t="str">
            <v>Normal</v>
          </cell>
          <cell r="BK186" t="str">
            <v>Tinggi</v>
          </cell>
          <cell r="BM186" t="str">
            <v>Normal</v>
          </cell>
          <cell r="BN186" t="str">
            <v>Tidak</v>
          </cell>
          <cell r="BS186" t="str">
            <v>Gg Penglihatan</v>
          </cell>
          <cell r="BV186" t="str">
            <v>Normal</v>
          </cell>
          <cell r="CH186" t="str">
            <v>Mandiri (A)</v>
          </cell>
          <cell r="CY186" t="str">
            <v>Normal</v>
          </cell>
        </row>
        <row r="187">
          <cell r="C187" t="str">
            <v>Balearjosari</v>
          </cell>
          <cell r="M187" t="str">
            <v>Perempuan</v>
          </cell>
          <cell r="O187">
            <v>56</v>
          </cell>
          <cell r="P187">
            <v>54</v>
          </cell>
          <cell r="Q187">
            <v>146</v>
          </cell>
          <cell r="U187">
            <v>130</v>
          </cell>
          <cell r="V187">
            <v>120</v>
          </cell>
          <cell r="BG187" t="str">
            <v>Lebih</v>
          </cell>
          <cell r="BH187" t="str">
            <v>Normal</v>
          </cell>
          <cell r="BI187" t="str">
            <v>Normal</v>
          </cell>
          <cell r="BK187" t="str">
            <v>Tinggi</v>
          </cell>
          <cell r="BM187" t="str">
            <v>-</v>
          </cell>
          <cell r="BN187" t="str">
            <v>Tidak</v>
          </cell>
          <cell r="BS187" t="str">
            <v>Normal</v>
          </cell>
          <cell r="BV187" t="str">
            <v>Normal</v>
          </cell>
          <cell r="CH187" t="str">
            <v>Mandiri (A)</v>
          </cell>
          <cell r="CY187" t="str">
            <v>Normal</v>
          </cell>
        </row>
        <row r="188">
          <cell r="C188" t="str">
            <v>Polowijen</v>
          </cell>
          <cell r="M188" t="str">
            <v>Perempuan</v>
          </cell>
          <cell r="O188">
            <v>53</v>
          </cell>
          <cell r="P188">
            <v>62</v>
          </cell>
          <cell r="Q188">
            <v>147</v>
          </cell>
          <cell r="U188">
            <v>53</v>
          </cell>
          <cell r="V188">
            <v>1</v>
          </cell>
          <cell r="BG188" t="str">
            <v>Lebih</v>
          </cell>
          <cell r="BH188" t="str">
            <v>Normal</v>
          </cell>
          <cell r="BI188" t="str">
            <v>Normal</v>
          </cell>
          <cell r="BK188" t="str">
            <v>Normal</v>
          </cell>
          <cell r="BM188" t="str">
            <v>-</v>
          </cell>
          <cell r="BN188" t="str">
            <v>Tidak</v>
          </cell>
          <cell r="BS188" t="str">
            <v>Normal</v>
          </cell>
          <cell r="BV188" t="str">
            <v>Normal</v>
          </cell>
          <cell r="CH188" t="str">
            <v>Mandiri (A)</v>
          </cell>
          <cell r="CY188" t="str">
            <v>Normal</v>
          </cell>
        </row>
        <row r="189">
          <cell r="C189" t="str">
            <v>Purwodadi</v>
          </cell>
          <cell r="M189" t="str">
            <v>Perempuan</v>
          </cell>
          <cell r="O189">
            <v>60</v>
          </cell>
          <cell r="P189">
            <v>43</v>
          </cell>
          <cell r="Q189">
            <v>152</v>
          </cell>
          <cell r="U189">
            <v>77</v>
          </cell>
          <cell r="V189">
            <v>180</v>
          </cell>
          <cell r="BG189" t="str">
            <v>Normal</v>
          </cell>
          <cell r="BH189" t="str">
            <v>Normal</v>
          </cell>
          <cell r="BI189" t="str">
            <v>Normal</v>
          </cell>
          <cell r="BK189" t="str">
            <v>Normal</v>
          </cell>
          <cell r="BM189" t="str">
            <v>Normal</v>
          </cell>
          <cell r="BN189" t="str">
            <v>Tidak</v>
          </cell>
          <cell r="BS189" t="str">
            <v>Gg Penglihatan</v>
          </cell>
          <cell r="BV189" t="str">
            <v>Normal</v>
          </cell>
          <cell r="CH189" t="str">
            <v>Mandiri (A)</v>
          </cell>
          <cell r="CY189" t="str">
            <v>Normal</v>
          </cell>
        </row>
        <row r="190">
          <cell r="C190" t="str">
            <v>Polowijen</v>
          </cell>
          <cell r="M190" t="str">
            <v>Perempuan</v>
          </cell>
          <cell r="O190">
            <v>61</v>
          </cell>
          <cell r="P190">
            <v>78</v>
          </cell>
          <cell r="Q190">
            <v>149</v>
          </cell>
          <cell r="U190">
            <v>270</v>
          </cell>
          <cell r="V190">
            <v>1</v>
          </cell>
          <cell r="BG190" t="str">
            <v>Lebih</v>
          </cell>
          <cell r="BH190" t="str">
            <v>DM</v>
          </cell>
          <cell r="BI190" t="str">
            <v>Normal</v>
          </cell>
          <cell r="BK190" t="str">
            <v>Normal</v>
          </cell>
          <cell r="BM190" t="str">
            <v>-</v>
          </cell>
          <cell r="BN190" t="str">
            <v>Tidak</v>
          </cell>
          <cell r="BS190" t="str">
            <v>Normal</v>
          </cell>
          <cell r="BV190" t="str">
            <v>Normal</v>
          </cell>
          <cell r="CH190" t="str">
            <v>Mandiri (A)</v>
          </cell>
          <cell r="CY190" t="str">
            <v>Normal</v>
          </cell>
        </row>
        <row r="191">
          <cell r="C191" t="str">
            <v>Balearjosari</v>
          </cell>
          <cell r="M191" t="str">
            <v>Perempuan</v>
          </cell>
          <cell r="O191">
            <v>55</v>
          </cell>
          <cell r="P191">
            <v>51</v>
          </cell>
          <cell r="Q191">
            <v>145</v>
          </cell>
          <cell r="U191">
            <v>97</v>
          </cell>
          <cell r="V191">
            <v>1</v>
          </cell>
          <cell r="BG191" t="str">
            <v>Normal</v>
          </cell>
          <cell r="BH191" t="str">
            <v>Normal</v>
          </cell>
          <cell r="BI191" t="str">
            <v>Normal</v>
          </cell>
          <cell r="BK191" t="str">
            <v>Tinggi</v>
          </cell>
          <cell r="BM191" t="str">
            <v>-</v>
          </cell>
          <cell r="BN191" t="str">
            <v>Tidak</v>
          </cell>
          <cell r="BS191" t="str">
            <v>Normal</v>
          </cell>
          <cell r="BV191" t="str">
            <v>Normal</v>
          </cell>
          <cell r="CH191" t="str">
            <v>Mandiri (A)</v>
          </cell>
          <cell r="CY191" t="str">
            <v>Normal</v>
          </cell>
        </row>
        <row r="192">
          <cell r="C192" t="str">
            <v>Balearjosari</v>
          </cell>
          <cell r="M192" t="str">
            <v>Perempuan</v>
          </cell>
          <cell r="O192">
            <v>60</v>
          </cell>
          <cell r="P192">
            <v>47</v>
          </cell>
          <cell r="Q192">
            <v>144</v>
          </cell>
          <cell r="U192">
            <v>145</v>
          </cell>
          <cell r="V192">
            <v>1</v>
          </cell>
          <cell r="BG192" t="str">
            <v>Normal</v>
          </cell>
          <cell r="BH192" t="str">
            <v>Normal</v>
          </cell>
          <cell r="BI192" t="str">
            <v>Normal</v>
          </cell>
          <cell r="BK192" t="str">
            <v>Tinggi</v>
          </cell>
          <cell r="BM192" t="str">
            <v>-</v>
          </cell>
          <cell r="BN192" t="str">
            <v>Tidak</v>
          </cell>
          <cell r="BS192" t="str">
            <v>Normal</v>
          </cell>
          <cell r="BV192" t="str">
            <v>Normal</v>
          </cell>
          <cell r="CH192" t="str">
            <v>Mandiri (A)</v>
          </cell>
          <cell r="CY192" t="str">
            <v>Normal</v>
          </cell>
        </row>
        <row r="193">
          <cell r="C193" t="str">
            <v>Purwodadi</v>
          </cell>
          <cell r="M193" t="str">
            <v>Perempuan</v>
          </cell>
          <cell r="O193">
            <v>63</v>
          </cell>
          <cell r="P193">
            <v>56</v>
          </cell>
          <cell r="Q193">
            <v>145</v>
          </cell>
          <cell r="U193">
            <v>120</v>
          </cell>
          <cell r="V193">
            <v>1</v>
          </cell>
          <cell r="BG193" t="str">
            <v>Lebih</v>
          </cell>
          <cell r="BH193" t="str">
            <v>Normal</v>
          </cell>
          <cell r="BI193" t="str">
            <v>Normal</v>
          </cell>
          <cell r="BK193" t="str">
            <v>Normal</v>
          </cell>
          <cell r="BM193" t="str">
            <v>Normal</v>
          </cell>
          <cell r="BN193" t="str">
            <v>Tidak</v>
          </cell>
          <cell r="BS193" t="str">
            <v>Normal</v>
          </cell>
          <cell r="BV193" t="str">
            <v>Normal</v>
          </cell>
          <cell r="CH193" t="str">
            <v>Mandiri (A)</v>
          </cell>
          <cell r="CY193" t="str">
            <v>Normal</v>
          </cell>
        </row>
        <row r="194">
          <cell r="C194" t="str">
            <v>Balearjosari</v>
          </cell>
          <cell r="M194" t="str">
            <v>Perempuan</v>
          </cell>
          <cell r="O194">
            <v>62</v>
          </cell>
          <cell r="P194">
            <v>48</v>
          </cell>
          <cell r="Q194">
            <v>149</v>
          </cell>
          <cell r="U194">
            <v>285</v>
          </cell>
          <cell r="V194">
            <v>1</v>
          </cell>
          <cell r="BG194" t="str">
            <v>Normal</v>
          </cell>
          <cell r="BH194" t="str">
            <v>DM</v>
          </cell>
          <cell r="BI194" t="str">
            <v>Normal</v>
          </cell>
          <cell r="BK194" t="str">
            <v>Tinggi</v>
          </cell>
          <cell r="BM194" t="str">
            <v>-</v>
          </cell>
          <cell r="BN194" t="str">
            <v>Tidak</v>
          </cell>
          <cell r="BS194" t="str">
            <v>Normal</v>
          </cell>
          <cell r="BV194" t="str">
            <v>Normal</v>
          </cell>
          <cell r="CH194" t="str">
            <v>Mandiri (A)</v>
          </cell>
          <cell r="CY194" t="str">
            <v>Normal</v>
          </cell>
        </row>
        <row r="195">
          <cell r="C195" t="str">
            <v>Polowijen</v>
          </cell>
          <cell r="M195" t="str">
            <v>Perempuan</v>
          </cell>
          <cell r="O195">
            <v>58</v>
          </cell>
          <cell r="P195">
            <v>41</v>
          </cell>
          <cell r="Q195">
            <v>159</v>
          </cell>
          <cell r="U195">
            <v>146</v>
          </cell>
          <cell r="V195">
            <v>1</v>
          </cell>
          <cell r="BG195" t="str">
            <v>IMT Kurang</v>
          </cell>
          <cell r="BH195" t="str">
            <v>Normal</v>
          </cell>
          <cell r="BI195" t="str">
            <v>Normal</v>
          </cell>
          <cell r="BK195" t="str">
            <v>Normal</v>
          </cell>
          <cell r="BM195" t="str">
            <v>-</v>
          </cell>
          <cell r="BN195" t="str">
            <v>Tidak</v>
          </cell>
          <cell r="BS195" t="str">
            <v>Gg Penglihatan</v>
          </cell>
          <cell r="BV195" t="str">
            <v>Normal</v>
          </cell>
          <cell r="CH195" t="str">
            <v>Mandiri (A)</v>
          </cell>
          <cell r="CY195" t="str">
            <v>Normal</v>
          </cell>
        </row>
        <row r="196">
          <cell r="C196" t="str">
            <v>Polowijen</v>
          </cell>
          <cell r="M196" t="str">
            <v>Perempuan</v>
          </cell>
          <cell r="O196">
            <v>50</v>
          </cell>
          <cell r="P196">
            <v>96</v>
          </cell>
          <cell r="Q196">
            <v>154</v>
          </cell>
          <cell r="U196">
            <v>85</v>
          </cell>
          <cell r="V196">
            <v>1</v>
          </cell>
          <cell r="BG196" t="str">
            <v>Lebih</v>
          </cell>
          <cell r="BH196" t="str">
            <v>Normal</v>
          </cell>
          <cell r="BI196" t="str">
            <v>Normal</v>
          </cell>
          <cell r="BK196" t="str">
            <v>Tinggi</v>
          </cell>
          <cell r="BM196" t="str">
            <v>-</v>
          </cell>
          <cell r="BN196" t="str">
            <v>Tidak</v>
          </cell>
          <cell r="BS196" t="str">
            <v>Normal</v>
          </cell>
          <cell r="BV196" t="str">
            <v>Normal</v>
          </cell>
          <cell r="CH196" t="str">
            <v>Mandiri (A)</v>
          </cell>
          <cell r="CY196" t="str">
            <v>Normal</v>
          </cell>
        </row>
        <row r="197">
          <cell r="C197" t="str">
            <v>Balearjosari</v>
          </cell>
          <cell r="M197" t="str">
            <v>Perempuan</v>
          </cell>
          <cell r="O197">
            <v>62</v>
          </cell>
          <cell r="P197">
            <v>65</v>
          </cell>
          <cell r="Q197">
            <v>165</v>
          </cell>
          <cell r="U197">
            <v>110</v>
          </cell>
          <cell r="V197">
            <v>1</v>
          </cell>
          <cell r="BG197" t="str">
            <v>Normal</v>
          </cell>
          <cell r="BH197" t="str">
            <v>Normal</v>
          </cell>
          <cell r="BI197" t="str">
            <v>Normal</v>
          </cell>
          <cell r="BK197" t="str">
            <v>Tinggi</v>
          </cell>
          <cell r="BM197" t="str">
            <v>Normal</v>
          </cell>
          <cell r="BN197" t="str">
            <v>Tidak</v>
          </cell>
          <cell r="BS197" t="str">
            <v>Gg Penglihatan</v>
          </cell>
          <cell r="BV197" t="str">
            <v>Normal</v>
          </cell>
          <cell r="CH197" t="str">
            <v>Mandiri (A)</v>
          </cell>
          <cell r="CY197" t="str">
            <v>Normal</v>
          </cell>
        </row>
        <row r="198">
          <cell r="C198" t="str">
            <v>Balearjosari</v>
          </cell>
          <cell r="M198" t="str">
            <v>Perempuan</v>
          </cell>
          <cell r="O198">
            <v>54</v>
          </cell>
          <cell r="P198">
            <v>55</v>
          </cell>
          <cell r="Q198">
            <v>158</v>
          </cell>
          <cell r="U198">
            <v>130</v>
          </cell>
          <cell r="V198">
            <v>1</v>
          </cell>
          <cell r="BG198" t="str">
            <v>Normal</v>
          </cell>
          <cell r="BH198" t="str">
            <v>Normal</v>
          </cell>
          <cell r="BI198" t="str">
            <v>Normal</v>
          </cell>
          <cell r="BK198" t="str">
            <v>Tinggi</v>
          </cell>
          <cell r="BM198" t="str">
            <v>-</v>
          </cell>
          <cell r="BN198" t="str">
            <v>Tidak</v>
          </cell>
          <cell r="BS198" t="str">
            <v>Normal</v>
          </cell>
          <cell r="BV198" t="str">
            <v>Normal</v>
          </cell>
          <cell r="CH198" t="str">
            <v>Mandiri (A)</v>
          </cell>
          <cell r="CY198" t="str">
            <v>Normal</v>
          </cell>
        </row>
        <row r="199">
          <cell r="C199" t="str">
            <v>Polowijen</v>
          </cell>
          <cell r="M199" t="str">
            <v>Perempuan</v>
          </cell>
          <cell r="O199">
            <v>68</v>
          </cell>
          <cell r="P199">
            <v>45</v>
          </cell>
          <cell r="Q199">
            <v>154</v>
          </cell>
          <cell r="U199">
            <v>143</v>
          </cell>
          <cell r="V199">
            <v>284</v>
          </cell>
          <cell r="BG199" t="str">
            <v>Normal</v>
          </cell>
          <cell r="BH199" t="str">
            <v>Normal</v>
          </cell>
          <cell r="BI199" t="str">
            <v>Kolesterol Tinggi</v>
          </cell>
          <cell r="BK199" t="str">
            <v>Normal</v>
          </cell>
          <cell r="BM199" t="str">
            <v>-</v>
          </cell>
          <cell r="BN199" t="str">
            <v>Tidak</v>
          </cell>
          <cell r="BS199" t="str">
            <v>Gg Penglihatan</v>
          </cell>
          <cell r="BV199" t="str">
            <v>Gg Pendengaran</v>
          </cell>
          <cell r="CH199" t="str">
            <v>Mandiri (A)</v>
          </cell>
          <cell r="CY199" t="str">
            <v>Normal</v>
          </cell>
        </row>
        <row r="200">
          <cell r="C200" t="str">
            <v>Purwodadi</v>
          </cell>
          <cell r="M200" t="str">
            <v>Perempuan</v>
          </cell>
          <cell r="O200">
            <v>68</v>
          </cell>
          <cell r="P200">
            <v>57</v>
          </cell>
          <cell r="Q200">
            <v>143</v>
          </cell>
          <cell r="U200">
            <v>135</v>
          </cell>
          <cell r="V200">
            <v>182</v>
          </cell>
          <cell r="BG200" t="str">
            <v>Lebih</v>
          </cell>
          <cell r="BH200" t="str">
            <v>Normal</v>
          </cell>
          <cell r="BI200" t="str">
            <v>Normal</v>
          </cell>
          <cell r="BK200" t="str">
            <v>Tinggi</v>
          </cell>
          <cell r="BM200" t="str">
            <v>Normal</v>
          </cell>
          <cell r="BN200" t="str">
            <v>Tidak</v>
          </cell>
          <cell r="BS200" t="str">
            <v>Normal</v>
          </cell>
          <cell r="BV200" t="str">
            <v>Normal</v>
          </cell>
          <cell r="CH200" t="str">
            <v>Mandiri (A)</v>
          </cell>
          <cell r="CY200" t="str">
            <v>Normal</v>
          </cell>
        </row>
        <row r="201">
          <cell r="C201" t="str">
            <v>Polowijen</v>
          </cell>
          <cell r="M201" t="str">
            <v>Perempuan</v>
          </cell>
          <cell r="O201">
            <v>56</v>
          </cell>
          <cell r="P201">
            <v>63</v>
          </cell>
          <cell r="Q201">
            <v>143</v>
          </cell>
          <cell r="U201">
            <v>85</v>
          </cell>
          <cell r="V201">
            <v>1</v>
          </cell>
          <cell r="BG201" t="str">
            <v>Lebih</v>
          </cell>
          <cell r="BH201" t="str">
            <v>Normal</v>
          </cell>
          <cell r="BI201" t="str">
            <v>Normal</v>
          </cell>
          <cell r="BK201" t="str">
            <v>Normal</v>
          </cell>
          <cell r="BM201" t="str">
            <v>-</v>
          </cell>
          <cell r="BN201" t="str">
            <v>Tidak</v>
          </cell>
          <cell r="BS201" t="str">
            <v>Normal</v>
          </cell>
          <cell r="BV201" t="str">
            <v>Normal</v>
          </cell>
          <cell r="CH201" t="str">
            <v>Mandiri (A)</v>
          </cell>
          <cell r="CY201" t="str">
            <v>Normal</v>
          </cell>
        </row>
        <row r="202">
          <cell r="C202" t="str">
            <v>Balearjosari</v>
          </cell>
          <cell r="M202" t="str">
            <v>Perempuan</v>
          </cell>
          <cell r="O202">
            <v>64</v>
          </cell>
          <cell r="P202">
            <v>43</v>
          </cell>
          <cell r="Q202">
            <v>153</v>
          </cell>
          <cell r="U202">
            <v>203</v>
          </cell>
          <cell r="V202">
            <v>102</v>
          </cell>
          <cell r="BG202" t="str">
            <v>IMT Kurang</v>
          </cell>
          <cell r="BH202" t="str">
            <v>DM</v>
          </cell>
          <cell r="BI202" t="str">
            <v>Normal</v>
          </cell>
          <cell r="BK202" t="str">
            <v>Normal</v>
          </cell>
          <cell r="BM202" t="str">
            <v>Normal</v>
          </cell>
          <cell r="BN202" t="str">
            <v>Tidak</v>
          </cell>
          <cell r="BS202" t="str">
            <v>Normal</v>
          </cell>
          <cell r="BV202" t="str">
            <v>Normal</v>
          </cell>
          <cell r="CH202" t="str">
            <v>Mandiri (A)</v>
          </cell>
          <cell r="CY202" t="str">
            <v>Normal</v>
          </cell>
        </row>
        <row r="203">
          <cell r="C203" t="str">
            <v>Balearjosari</v>
          </cell>
          <cell r="M203" t="str">
            <v>Perempuan</v>
          </cell>
          <cell r="O203">
            <v>60</v>
          </cell>
          <cell r="P203">
            <v>67</v>
          </cell>
          <cell r="Q203">
            <v>150</v>
          </cell>
          <cell r="U203">
            <v>101</v>
          </cell>
          <cell r="V203">
            <v>1</v>
          </cell>
          <cell r="BG203" t="str">
            <v>Lebih</v>
          </cell>
          <cell r="BH203" t="str">
            <v>Normal</v>
          </cell>
          <cell r="BI203" t="str">
            <v>Normal</v>
          </cell>
          <cell r="BK203" t="str">
            <v>Tinggi</v>
          </cell>
          <cell r="BM203" t="str">
            <v>Normal</v>
          </cell>
          <cell r="BN203" t="str">
            <v>Tidak</v>
          </cell>
          <cell r="BS203" t="str">
            <v>Gg Penglihatan</v>
          </cell>
          <cell r="BV203" t="str">
            <v>Normal</v>
          </cell>
          <cell r="CH203" t="str">
            <v>Mandiri (A)</v>
          </cell>
          <cell r="CY203" t="str">
            <v>Normal</v>
          </cell>
        </row>
        <row r="204">
          <cell r="C204" t="str">
            <v>Polowijen</v>
          </cell>
          <cell r="M204" t="str">
            <v>Perempuan</v>
          </cell>
          <cell r="O204">
            <v>54</v>
          </cell>
          <cell r="P204">
            <v>68</v>
          </cell>
          <cell r="Q204">
            <v>153</v>
          </cell>
          <cell r="U204">
            <v>96</v>
          </cell>
          <cell r="V204">
            <v>1</v>
          </cell>
          <cell r="BG204" t="str">
            <v>Lebih</v>
          </cell>
          <cell r="BH204" t="str">
            <v>Normal</v>
          </cell>
          <cell r="BI204" t="str">
            <v>Normal</v>
          </cell>
          <cell r="BK204" t="str">
            <v>Tinggi</v>
          </cell>
          <cell r="BM204" t="str">
            <v>-</v>
          </cell>
          <cell r="BN204" t="str">
            <v>Tidak</v>
          </cell>
          <cell r="BS204" t="str">
            <v>Normal</v>
          </cell>
          <cell r="BV204" t="str">
            <v>Normal</v>
          </cell>
          <cell r="CH204" t="str">
            <v>Mandiri (A)</v>
          </cell>
          <cell r="CY204" t="str">
            <v>Normal</v>
          </cell>
        </row>
        <row r="205">
          <cell r="C205" t="str">
            <v>Polowijen</v>
          </cell>
          <cell r="M205" t="str">
            <v>Perempuan</v>
          </cell>
          <cell r="O205">
            <v>68</v>
          </cell>
          <cell r="P205">
            <v>52</v>
          </cell>
          <cell r="Q205">
            <v>148</v>
          </cell>
          <cell r="U205">
            <v>130</v>
          </cell>
          <cell r="V205">
            <v>130</v>
          </cell>
          <cell r="BG205" t="str">
            <v>Normal</v>
          </cell>
          <cell r="BH205" t="str">
            <v>Normal</v>
          </cell>
          <cell r="BI205" t="str">
            <v>Normal</v>
          </cell>
          <cell r="BK205" t="str">
            <v>Normal</v>
          </cell>
          <cell r="BM205" t="str">
            <v>Normal</v>
          </cell>
          <cell r="BN205" t="str">
            <v>Tidak</v>
          </cell>
          <cell r="BS205" t="str">
            <v>Gg Penglihatan</v>
          </cell>
          <cell r="BV205" t="str">
            <v>Normal</v>
          </cell>
          <cell r="CH205" t="str">
            <v>Mandiri (A)</v>
          </cell>
          <cell r="CY205" t="str">
            <v>Normal</v>
          </cell>
        </row>
        <row r="206">
          <cell r="C206" t="str">
            <v>Polowijen</v>
          </cell>
          <cell r="M206" t="str">
            <v>Perempuan</v>
          </cell>
          <cell r="O206">
            <v>74</v>
          </cell>
          <cell r="P206">
            <v>48</v>
          </cell>
          <cell r="Q206">
            <v>148</v>
          </cell>
          <cell r="U206">
            <v>112</v>
          </cell>
          <cell r="V206">
            <v>1</v>
          </cell>
          <cell r="BG206" t="str">
            <v>Normal</v>
          </cell>
          <cell r="BH206" t="str">
            <v>Normal</v>
          </cell>
          <cell r="BI206" t="str">
            <v>Normal</v>
          </cell>
          <cell r="BK206" t="str">
            <v>Normal</v>
          </cell>
          <cell r="BM206" t="str">
            <v>-</v>
          </cell>
          <cell r="BN206" t="str">
            <v>Tidak</v>
          </cell>
          <cell r="BS206" t="str">
            <v>Normal</v>
          </cell>
          <cell r="BV206" t="str">
            <v>Normal</v>
          </cell>
          <cell r="CH206" t="str">
            <v>Mandiri (A)</v>
          </cell>
          <cell r="CY206" t="str">
            <v>Normal</v>
          </cell>
        </row>
        <row r="207">
          <cell r="C207" t="str">
            <v>Purwodadi</v>
          </cell>
          <cell r="M207" t="str">
            <v>Perempuan</v>
          </cell>
          <cell r="O207">
            <v>62</v>
          </cell>
          <cell r="P207">
            <v>55</v>
          </cell>
          <cell r="Q207">
            <v>152</v>
          </cell>
          <cell r="U207">
            <v>140</v>
          </cell>
          <cell r="V207">
            <v>1</v>
          </cell>
          <cell r="BG207" t="str">
            <v>Normal</v>
          </cell>
          <cell r="BH207" t="str">
            <v>Normal</v>
          </cell>
          <cell r="BI207" t="str">
            <v>Normal</v>
          </cell>
          <cell r="BK207" t="str">
            <v>Tinggi</v>
          </cell>
          <cell r="BM207" t="str">
            <v>Normal</v>
          </cell>
          <cell r="BN207" t="str">
            <v>Tidak</v>
          </cell>
          <cell r="BS207" t="str">
            <v>Gg Penglihatan</v>
          </cell>
          <cell r="BV207" t="str">
            <v>Normal</v>
          </cell>
          <cell r="CH207" t="str">
            <v>Mandiri (A)</v>
          </cell>
          <cell r="CY207" t="str">
            <v>Normal</v>
          </cell>
        </row>
        <row r="208">
          <cell r="C208" t="str">
            <v>Purwodadi</v>
          </cell>
          <cell r="M208" t="str">
            <v>Perempuan</v>
          </cell>
          <cell r="O208">
            <v>73</v>
          </cell>
          <cell r="P208">
            <v>49</v>
          </cell>
          <cell r="Q208">
            <v>138</v>
          </cell>
          <cell r="U208">
            <v>120</v>
          </cell>
          <cell r="V208">
            <v>1</v>
          </cell>
          <cell r="BG208" t="str">
            <v>Lebih</v>
          </cell>
          <cell r="BH208" t="str">
            <v>Normal</v>
          </cell>
          <cell r="BI208" t="str">
            <v>Normal</v>
          </cell>
          <cell r="BK208" t="str">
            <v>Tinggi</v>
          </cell>
          <cell r="BM208" t="str">
            <v>-</v>
          </cell>
          <cell r="BN208" t="str">
            <v>Tidak</v>
          </cell>
          <cell r="BS208" t="str">
            <v>Normal</v>
          </cell>
          <cell r="BV208" t="str">
            <v>Normal</v>
          </cell>
          <cell r="CH208" t="str">
            <v>Mandiri (A)</v>
          </cell>
          <cell r="CY208" t="str">
            <v>Normal</v>
          </cell>
        </row>
        <row r="209">
          <cell r="C209" t="str">
            <v>Polowijen</v>
          </cell>
          <cell r="M209" t="str">
            <v>Perempuan</v>
          </cell>
          <cell r="O209">
            <v>60</v>
          </cell>
          <cell r="P209">
            <v>42</v>
          </cell>
          <cell r="Q209">
            <v>149</v>
          </cell>
          <cell r="U209">
            <v>120</v>
          </cell>
          <cell r="V209">
            <v>1</v>
          </cell>
          <cell r="BG209" t="str">
            <v>Normal</v>
          </cell>
          <cell r="BH209" t="str">
            <v>Normal</v>
          </cell>
          <cell r="BI209" t="str">
            <v>Normal</v>
          </cell>
          <cell r="BK209" t="str">
            <v>Tinggi</v>
          </cell>
          <cell r="BM209" t="str">
            <v>-</v>
          </cell>
          <cell r="BN209" t="str">
            <v>Tidak</v>
          </cell>
          <cell r="BS209" t="str">
            <v>Normal</v>
          </cell>
          <cell r="BV209" t="str">
            <v>Normal</v>
          </cell>
          <cell r="CH209" t="str">
            <v>Mandiri (A)</v>
          </cell>
          <cell r="CY209" t="str">
            <v>Normal</v>
          </cell>
        </row>
        <row r="210">
          <cell r="C210" t="str">
            <v>Polowijen</v>
          </cell>
          <cell r="M210" t="str">
            <v>Perempuan</v>
          </cell>
          <cell r="O210">
            <v>66</v>
          </cell>
          <cell r="P210">
            <v>55</v>
          </cell>
          <cell r="Q210">
            <v>146</v>
          </cell>
          <cell r="U210">
            <v>125</v>
          </cell>
          <cell r="V210">
            <v>1</v>
          </cell>
          <cell r="BG210" t="str">
            <v>Lebih</v>
          </cell>
          <cell r="BH210" t="str">
            <v>Normal</v>
          </cell>
          <cell r="BI210" t="str">
            <v>Normal</v>
          </cell>
          <cell r="BK210" t="str">
            <v>Normal</v>
          </cell>
          <cell r="BM210" t="str">
            <v>-</v>
          </cell>
          <cell r="BN210" t="str">
            <v>Tidak</v>
          </cell>
          <cell r="BS210" t="str">
            <v>Normal</v>
          </cell>
          <cell r="BV210" t="str">
            <v>Normal</v>
          </cell>
          <cell r="CH210" t="str">
            <v>Mandiri (A)</v>
          </cell>
          <cell r="CY210" t="str">
            <v>Normal</v>
          </cell>
        </row>
        <row r="211">
          <cell r="C211" t="str">
            <v>Purwodadi</v>
          </cell>
          <cell r="M211" t="str">
            <v>Perempuan</v>
          </cell>
          <cell r="O211">
            <v>64</v>
          </cell>
          <cell r="P211">
            <v>50</v>
          </cell>
          <cell r="Q211">
            <v>150</v>
          </cell>
          <cell r="U211">
            <v>102</v>
          </cell>
          <cell r="V211">
            <v>202</v>
          </cell>
          <cell r="BG211" t="str">
            <v>Normal</v>
          </cell>
          <cell r="BH211" t="str">
            <v>Normal</v>
          </cell>
          <cell r="BI211" t="str">
            <v>Kolesterol Tinggi</v>
          </cell>
          <cell r="BK211" t="str">
            <v>Normal</v>
          </cell>
          <cell r="BM211" t="str">
            <v>Normal</v>
          </cell>
          <cell r="BN211" t="str">
            <v>Tidak</v>
          </cell>
          <cell r="BS211" t="str">
            <v>Normal</v>
          </cell>
          <cell r="BV211" t="str">
            <v>Normal</v>
          </cell>
          <cell r="CH211" t="str">
            <v>Mandiri (A)</v>
          </cell>
          <cell r="CY211" t="str">
            <v>Normal</v>
          </cell>
        </row>
        <row r="212">
          <cell r="C212" t="str">
            <v>Balearjosari</v>
          </cell>
          <cell r="M212" t="str">
            <v>Perempuan</v>
          </cell>
          <cell r="O212">
            <v>66</v>
          </cell>
          <cell r="P212">
            <v>59</v>
          </cell>
          <cell r="Q212">
            <v>145</v>
          </cell>
          <cell r="U212">
            <v>164</v>
          </cell>
          <cell r="V212">
            <v>1</v>
          </cell>
          <cell r="BG212" t="str">
            <v>Lebih</v>
          </cell>
          <cell r="BH212" t="str">
            <v>Normal</v>
          </cell>
          <cell r="BI212" t="str">
            <v>Normal</v>
          </cell>
          <cell r="BK212" t="str">
            <v>Tinggi</v>
          </cell>
          <cell r="BM212" t="str">
            <v>-</v>
          </cell>
          <cell r="BN212" t="str">
            <v>Tidak</v>
          </cell>
          <cell r="BS212" t="str">
            <v>Normal</v>
          </cell>
          <cell r="BV212" t="str">
            <v>Normal</v>
          </cell>
          <cell r="CH212" t="str">
            <v>Mandiri (A)</v>
          </cell>
          <cell r="CY212" t="str">
            <v>Normal</v>
          </cell>
        </row>
        <row r="213">
          <cell r="C213" t="str">
            <v>Purwodadi</v>
          </cell>
          <cell r="M213" t="str">
            <v>Perempuan</v>
          </cell>
          <cell r="O213">
            <v>81</v>
          </cell>
          <cell r="P213">
            <v>65</v>
          </cell>
          <cell r="Q213">
            <v>155</v>
          </cell>
          <cell r="U213">
            <v>135</v>
          </cell>
          <cell r="V213">
            <v>1</v>
          </cell>
          <cell r="BG213" t="str">
            <v>Lebih</v>
          </cell>
          <cell r="BH213" t="str">
            <v>Normal</v>
          </cell>
          <cell r="BI213" t="str">
            <v>Normal</v>
          </cell>
          <cell r="BK213" t="str">
            <v>Tinggi</v>
          </cell>
          <cell r="BM213" t="str">
            <v>Normal</v>
          </cell>
          <cell r="BN213" t="str">
            <v>Tidak</v>
          </cell>
          <cell r="BS213" t="str">
            <v>Gg Penglihatan</v>
          </cell>
          <cell r="BV213" t="str">
            <v>Normal</v>
          </cell>
          <cell r="CH213" t="str">
            <v>Mandiri (A)</v>
          </cell>
          <cell r="CY213" t="str">
            <v>Normal</v>
          </cell>
        </row>
        <row r="214">
          <cell r="C214" t="str">
            <v>Purwodadi</v>
          </cell>
          <cell r="M214" t="str">
            <v>Perempuan</v>
          </cell>
          <cell r="O214">
            <v>72</v>
          </cell>
          <cell r="P214">
            <v>40</v>
          </cell>
          <cell r="Q214">
            <v>140</v>
          </cell>
          <cell r="U214">
            <v>120</v>
          </cell>
          <cell r="V214">
            <v>180</v>
          </cell>
          <cell r="BG214" t="str">
            <v>Normal</v>
          </cell>
          <cell r="BH214" t="str">
            <v>Normal</v>
          </cell>
          <cell r="BI214" t="str">
            <v>Normal</v>
          </cell>
          <cell r="BK214" t="str">
            <v>Normal</v>
          </cell>
          <cell r="BM214" t="str">
            <v>Normal</v>
          </cell>
          <cell r="BN214" t="str">
            <v>Tidak</v>
          </cell>
          <cell r="BS214" t="str">
            <v>Gg Penglihatan</v>
          </cell>
          <cell r="BV214" t="str">
            <v>Gg Pendengaran</v>
          </cell>
          <cell r="CH214" t="str">
            <v>Mandiri (A)</v>
          </cell>
          <cell r="CY214" t="str">
            <v>Normal</v>
          </cell>
        </row>
        <row r="215">
          <cell r="C215" t="str">
            <v>Balearjosari</v>
          </cell>
          <cell r="M215" t="str">
            <v>Perempuan</v>
          </cell>
          <cell r="O215">
            <v>73</v>
          </cell>
          <cell r="P215">
            <v>56</v>
          </cell>
          <cell r="Q215">
            <v>155</v>
          </cell>
          <cell r="U215">
            <v>163</v>
          </cell>
          <cell r="V215">
            <v>143</v>
          </cell>
          <cell r="BG215" t="str">
            <v>Normal</v>
          </cell>
          <cell r="BH215" t="str">
            <v>Normal</v>
          </cell>
          <cell r="BI215" t="str">
            <v>Normal</v>
          </cell>
          <cell r="BK215" t="str">
            <v>Tinggi</v>
          </cell>
          <cell r="BM215" t="str">
            <v>Normal</v>
          </cell>
          <cell r="BN215" t="str">
            <v>Tidak</v>
          </cell>
          <cell r="BS215" t="str">
            <v>Gg Penglihatan</v>
          </cell>
          <cell r="BV215" t="str">
            <v>Normal</v>
          </cell>
          <cell r="CH215" t="str">
            <v>Mandiri (A)</v>
          </cell>
          <cell r="CY215" t="str">
            <v>Normal</v>
          </cell>
        </row>
        <row r="216">
          <cell r="C216" t="str">
            <v>Purwodadi</v>
          </cell>
          <cell r="M216" t="str">
            <v>Perempuan</v>
          </cell>
          <cell r="O216">
            <v>60</v>
          </cell>
          <cell r="P216">
            <v>61</v>
          </cell>
          <cell r="Q216">
            <v>152</v>
          </cell>
          <cell r="U216">
            <v>291</v>
          </cell>
          <cell r="V216">
            <v>1</v>
          </cell>
          <cell r="BG216" t="str">
            <v>Lebih</v>
          </cell>
          <cell r="BH216" t="str">
            <v>DM</v>
          </cell>
          <cell r="BI216" t="str">
            <v>Normal</v>
          </cell>
          <cell r="BK216" t="str">
            <v>Normal</v>
          </cell>
          <cell r="BM216" t="str">
            <v>Normal</v>
          </cell>
          <cell r="BN216" t="str">
            <v>Tidak</v>
          </cell>
          <cell r="BS216" t="str">
            <v>Gg Penglihatan</v>
          </cell>
          <cell r="BV216" t="str">
            <v>Normal</v>
          </cell>
          <cell r="CH216" t="str">
            <v>Mandiri (A)</v>
          </cell>
          <cell r="CY216" t="str">
            <v>Normal</v>
          </cell>
        </row>
        <row r="217">
          <cell r="C217" t="str">
            <v>Polowijen</v>
          </cell>
          <cell r="M217" t="str">
            <v>Perempuan</v>
          </cell>
          <cell r="O217">
            <v>58</v>
          </cell>
          <cell r="P217">
            <v>57</v>
          </cell>
          <cell r="Q217">
            <v>149</v>
          </cell>
          <cell r="U217">
            <v>466</v>
          </cell>
          <cell r="V217">
            <v>306</v>
          </cell>
          <cell r="BG217" t="str">
            <v>Lebih</v>
          </cell>
          <cell r="BH217" t="str">
            <v>DM</v>
          </cell>
          <cell r="BI217" t="str">
            <v>Kolesterol Tinggi</v>
          </cell>
          <cell r="BK217" t="str">
            <v>Tinggi</v>
          </cell>
          <cell r="BM217" t="str">
            <v>-</v>
          </cell>
          <cell r="BN217" t="str">
            <v>Tidak</v>
          </cell>
          <cell r="BS217" t="str">
            <v>Normal</v>
          </cell>
          <cell r="BV217" t="str">
            <v>Normal</v>
          </cell>
          <cell r="CH217" t="str">
            <v>Mandiri (A)</v>
          </cell>
          <cell r="CY217" t="str">
            <v>Normal</v>
          </cell>
        </row>
        <row r="218">
          <cell r="C218" t="str">
            <v>Polowijen</v>
          </cell>
          <cell r="M218" t="str">
            <v>Perempuan</v>
          </cell>
          <cell r="O218">
            <v>66</v>
          </cell>
          <cell r="P218">
            <v>69</v>
          </cell>
          <cell r="Q218">
            <v>149</v>
          </cell>
          <cell r="U218">
            <v>105</v>
          </cell>
          <cell r="V218">
            <v>1</v>
          </cell>
          <cell r="BG218" t="str">
            <v>Lebih</v>
          </cell>
          <cell r="BH218" t="str">
            <v>Normal</v>
          </cell>
          <cell r="BI218" t="str">
            <v>Normal</v>
          </cell>
          <cell r="BK218" t="str">
            <v>Tinggi</v>
          </cell>
          <cell r="BM218" t="str">
            <v>-</v>
          </cell>
          <cell r="BN218" t="str">
            <v>Tidak</v>
          </cell>
          <cell r="BS218" t="str">
            <v>Gg Penglihatan</v>
          </cell>
          <cell r="BV218" t="str">
            <v>Normal</v>
          </cell>
          <cell r="CH218" t="str">
            <v>Mandiri (A)</v>
          </cell>
          <cell r="CY218" t="str">
            <v>Normal</v>
          </cell>
        </row>
        <row r="219">
          <cell r="C219" t="str">
            <v>Balearjosari</v>
          </cell>
          <cell r="M219" t="str">
            <v>Perempuan</v>
          </cell>
          <cell r="O219">
            <v>59</v>
          </cell>
          <cell r="P219">
            <v>68</v>
          </cell>
          <cell r="Q219">
            <v>155</v>
          </cell>
          <cell r="U219">
            <v>165</v>
          </cell>
          <cell r="V219">
            <v>1</v>
          </cell>
          <cell r="BG219" t="str">
            <v>Lebih</v>
          </cell>
          <cell r="BH219" t="str">
            <v>Normal</v>
          </cell>
          <cell r="BI219" t="str">
            <v>Normal</v>
          </cell>
          <cell r="BK219" t="str">
            <v>Normal</v>
          </cell>
          <cell r="BM219" t="str">
            <v>-</v>
          </cell>
          <cell r="BN219" t="str">
            <v>Tidak</v>
          </cell>
          <cell r="BS219" t="str">
            <v>Normal</v>
          </cell>
          <cell r="BV219" t="str">
            <v>Normal</v>
          </cell>
          <cell r="CH219" t="str">
            <v>Mandiri (A)</v>
          </cell>
          <cell r="CY219" t="str">
            <v>Normal</v>
          </cell>
        </row>
        <row r="220">
          <cell r="C220" t="str">
            <v>Polowijen</v>
          </cell>
          <cell r="M220" t="str">
            <v>Perempuan</v>
          </cell>
          <cell r="O220">
            <v>73</v>
          </cell>
          <cell r="P220">
            <v>58</v>
          </cell>
          <cell r="Q220">
            <v>148</v>
          </cell>
          <cell r="U220">
            <v>155</v>
          </cell>
          <cell r="V220">
            <v>285</v>
          </cell>
          <cell r="BG220" t="str">
            <v>Lebih</v>
          </cell>
          <cell r="BH220" t="str">
            <v>Normal</v>
          </cell>
          <cell r="BI220" t="str">
            <v>Kolesterol Tinggi</v>
          </cell>
          <cell r="BK220" t="str">
            <v>Normal</v>
          </cell>
          <cell r="BM220" t="str">
            <v>Normal</v>
          </cell>
          <cell r="BN220" t="str">
            <v>Tidak</v>
          </cell>
          <cell r="BS220" t="str">
            <v>Normal</v>
          </cell>
          <cell r="BV220" t="str">
            <v>Gg Pendengaran</v>
          </cell>
          <cell r="CH220" t="str">
            <v>Mandiri (A)</v>
          </cell>
          <cell r="CY220" t="str">
            <v>Normal</v>
          </cell>
        </row>
        <row r="221">
          <cell r="C221" t="str">
            <v>Polowijen</v>
          </cell>
          <cell r="M221" t="str">
            <v>Perempuan</v>
          </cell>
          <cell r="O221">
            <v>63</v>
          </cell>
          <cell r="P221">
            <v>44</v>
          </cell>
          <cell r="Q221">
            <v>140</v>
          </cell>
          <cell r="U221">
            <v>152</v>
          </cell>
          <cell r="V221">
            <v>1</v>
          </cell>
          <cell r="BG221" t="str">
            <v>Normal</v>
          </cell>
          <cell r="BH221" t="str">
            <v>Normal</v>
          </cell>
          <cell r="BI221" t="str">
            <v>Normal</v>
          </cell>
          <cell r="BK221" t="str">
            <v>Tinggi</v>
          </cell>
          <cell r="BM221" t="str">
            <v>-</v>
          </cell>
          <cell r="BN221" t="str">
            <v>Tidak</v>
          </cell>
          <cell r="BS221" t="str">
            <v>Normal</v>
          </cell>
          <cell r="BV221" t="str">
            <v>Normal</v>
          </cell>
          <cell r="CH221" t="str">
            <v>Mandiri (A)</v>
          </cell>
          <cell r="CY221" t="str">
            <v>Normal</v>
          </cell>
        </row>
        <row r="222">
          <cell r="C222" t="str">
            <v>Balearjosari</v>
          </cell>
          <cell r="M222" t="str">
            <v>Perempuan</v>
          </cell>
          <cell r="O222">
            <v>60</v>
          </cell>
          <cell r="P222">
            <v>71</v>
          </cell>
          <cell r="Q222">
            <v>154</v>
          </cell>
          <cell r="U222">
            <v>106</v>
          </cell>
          <cell r="V222">
            <v>1</v>
          </cell>
          <cell r="BG222" t="str">
            <v>Lebih</v>
          </cell>
          <cell r="BH222" t="str">
            <v>Normal</v>
          </cell>
          <cell r="BI222" t="str">
            <v>Normal</v>
          </cell>
          <cell r="BK222" t="str">
            <v>Tinggi</v>
          </cell>
          <cell r="BM222" t="str">
            <v>-</v>
          </cell>
          <cell r="BN222" t="str">
            <v>Tidak</v>
          </cell>
          <cell r="BS222" t="str">
            <v>Normal</v>
          </cell>
          <cell r="BV222" t="str">
            <v>Normal</v>
          </cell>
          <cell r="CH222" t="str">
            <v>Mandiri (A)</v>
          </cell>
          <cell r="CY222" t="str">
            <v>Normal</v>
          </cell>
        </row>
        <row r="223">
          <cell r="C223" t="str">
            <v>Purwodadi</v>
          </cell>
          <cell r="M223" t="str">
            <v>Perempuan</v>
          </cell>
          <cell r="O223">
            <v>60</v>
          </cell>
          <cell r="P223">
            <v>79</v>
          </cell>
          <cell r="Q223">
            <v>155</v>
          </cell>
          <cell r="U223">
            <v>120</v>
          </cell>
          <cell r="V223">
            <v>1</v>
          </cell>
          <cell r="BG223" t="str">
            <v>Lebih</v>
          </cell>
          <cell r="BH223" t="str">
            <v>Normal</v>
          </cell>
          <cell r="BI223" t="str">
            <v>Normal</v>
          </cell>
          <cell r="BK223" t="str">
            <v>Tinggi</v>
          </cell>
          <cell r="BM223" t="str">
            <v>Normal</v>
          </cell>
          <cell r="BN223" t="str">
            <v>Tidak</v>
          </cell>
          <cell r="BS223" t="str">
            <v>Normal</v>
          </cell>
          <cell r="BV223" t="str">
            <v>Normal</v>
          </cell>
          <cell r="CH223" t="str">
            <v>Mandiri (A)</v>
          </cell>
          <cell r="CY223" t="str">
            <v>Normal</v>
          </cell>
        </row>
        <row r="224">
          <cell r="C224" t="str">
            <v>Purwodadi</v>
          </cell>
          <cell r="M224" t="str">
            <v>Perempuan</v>
          </cell>
          <cell r="O224">
            <v>71</v>
          </cell>
          <cell r="P224">
            <v>55</v>
          </cell>
          <cell r="Q224">
            <v>150</v>
          </cell>
          <cell r="U224">
            <v>100</v>
          </cell>
          <cell r="V224">
            <v>1</v>
          </cell>
          <cell r="BG224" t="str">
            <v>Normal</v>
          </cell>
          <cell r="BH224" t="str">
            <v>Normal</v>
          </cell>
          <cell r="BI224" t="str">
            <v>Normal</v>
          </cell>
          <cell r="BK224" t="str">
            <v>Tinggi</v>
          </cell>
          <cell r="BM224" t="str">
            <v>-</v>
          </cell>
          <cell r="BN224" t="str">
            <v>Tidak</v>
          </cell>
          <cell r="BS224" t="str">
            <v>Normal</v>
          </cell>
          <cell r="BV224" t="str">
            <v>Normal</v>
          </cell>
          <cell r="CH224" t="str">
            <v>Mandiri (A)</v>
          </cell>
          <cell r="CY224" t="str">
            <v>Normal</v>
          </cell>
        </row>
        <row r="225">
          <cell r="C225" t="str">
            <v>Balearjosari</v>
          </cell>
          <cell r="M225" t="str">
            <v>Perempuan</v>
          </cell>
          <cell r="O225">
            <v>65</v>
          </cell>
          <cell r="P225">
            <v>46</v>
          </cell>
          <cell r="Q225">
            <v>141</v>
          </cell>
          <cell r="U225">
            <v>126</v>
          </cell>
          <cell r="V225">
            <v>1</v>
          </cell>
          <cell r="BG225" t="str">
            <v>Normal</v>
          </cell>
          <cell r="BH225" t="str">
            <v>Normal</v>
          </cell>
          <cell r="BI225" t="str">
            <v>Normal</v>
          </cell>
          <cell r="BK225" t="str">
            <v>Tinggi</v>
          </cell>
          <cell r="BM225" t="str">
            <v>-</v>
          </cell>
          <cell r="BN225" t="str">
            <v>Tidak</v>
          </cell>
          <cell r="BS225" t="str">
            <v>Normal</v>
          </cell>
          <cell r="BV225" t="str">
            <v>Normal</v>
          </cell>
          <cell r="CH225" t="str">
            <v>Mandiri (A)</v>
          </cell>
          <cell r="CY225" t="str">
            <v>Normal</v>
          </cell>
        </row>
        <row r="226">
          <cell r="C226" t="str">
            <v>Balearjosari</v>
          </cell>
          <cell r="M226" t="str">
            <v>Perempuan</v>
          </cell>
          <cell r="O226">
            <v>60</v>
          </cell>
          <cell r="P226">
            <v>45</v>
          </cell>
          <cell r="Q226">
            <v>155</v>
          </cell>
          <cell r="U226">
            <v>128</v>
          </cell>
          <cell r="V226">
            <v>185</v>
          </cell>
          <cell r="BG226" t="str">
            <v>Normal</v>
          </cell>
          <cell r="BH226" t="str">
            <v>Normal</v>
          </cell>
          <cell r="BI226" t="str">
            <v>Normal</v>
          </cell>
          <cell r="BK226" t="str">
            <v>Normal</v>
          </cell>
          <cell r="BM226" t="str">
            <v>Normal</v>
          </cell>
          <cell r="BN226" t="str">
            <v>Tidak</v>
          </cell>
          <cell r="BS226" t="str">
            <v>Gg Penglihatan</v>
          </cell>
          <cell r="BV226" t="str">
            <v>Normal</v>
          </cell>
          <cell r="CH226" t="str">
            <v>Mandiri (A)</v>
          </cell>
          <cell r="CY226" t="str">
            <v>Normal</v>
          </cell>
        </row>
        <row r="227">
          <cell r="C227" t="str">
            <v>Purwodadi</v>
          </cell>
          <cell r="M227" t="str">
            <v>Perempuan</v>
          </cell>
          <cell r="O227">
            <v>57</v>
          </cell>
          <cell r="P227">
            <v>55</v>
          </cell>
          <cell r="Q227">
            <v>160</v>
          </cell>
          <cell r="U227">
            <v>50</v>
          </cell>
          <cell r="V227">
            <v>50</v>
          </cell>
          <cell r="BG227" t="str">
            <v>Normal</v>
          </cell>
          <cell r="BH227" t="str">
            <v>Normal</v>
          </cell>
          <cell r="BI227" t="str">
            <v>Normal</v>
          </cell>
          <cell r="BK227" t="str">
            <v>Tinggi</v>
          </cell>
          <cell r="BM227" t="str">
            <v>-</v>
          </cell>
          <cell r="BN227" t="str">
            <v>Tidak</v>
          </cell>
          <cell r="BS227" t="str">
            <v>Gg Penglihatan</v>
          </cell>
          <cell r="BV227" t="str">
            <v>Normal</v>
          </cell>
          <cell r="CH227" t="str">
            <v>Mandiri (A)</v>
          </cell>
          <cell r="CY227" t="str">
            <v>Normal</v>
          </cell>
        </row>
        <row r="228">
          <cell r="C228" t="str">
            <v>Polowijen</v>
          </cell>
          <cell r="M228" t="str">
            <v>Perempuan</v>
          </cell>
          <cell r="O228">
            <v>70</v>
          </cell>
          <cell r="P228">
            <v>56</v>
          </cell>
          <cell r="Q228">
            <v>148</v>
          </cell>
          <cell r="U228">
            <v>91</v>
          </cell>
          <cell r="V228">
            <v>1</v>
          </cell>
          <cell r="BG228" t="str">
            <v>Lebih</v>
          </cell>
          <cell r="BH228" t="str">
            <v>Normal</v>
          </cell>
          <cell r="BI228" t="str">
            <v>Normal</v>
          </cell>
          <cell r="BK228" t="str">
            <v>Normal</v>
          </cell>
          <cell r="BM228" t="str">
            <v>-</v>
          </cell>
          <cell r="BN228" t="str">
            <v>Tidak</v>
          </cell>
          <cell r="BS228" t="str">
            <v>Gg Penglihatan</v>
          </cell>
          <cell r="BV228" t="str">
            <v>Gg Pendengaran</v>
          </cell>
          <cell r="CH228" t="str">
            <v>Mandiri (A)</v>
          </cell>
          <cell r="CY228" t="str">
            <v>Kemungkinan besar ada gangguan depresi</v>
          </cell>
        </row>
        <row r="229">
          <cell r="C229" t="str">
            <v>Balearjosari</v>
          </cell>
          <cell r="M229" t="str">
            <v>Perempuan</v>
          </cell>
          <cell r="O229">
            <v>68</v>
          </cell>
          <cell r="P229">
            <v>60</v>
          </cell>
          <cell r="Q229">
            <v>147</v>
          </cell>
          <cell r="U229">
            <v>112</v>
          </cell>
          <cell r="V229">
            <v>130</v>
          </cell>
          <cell r="BG229" t="str">
            <v>Lebih</v>
          </cell>
          <cell r="BH229" t="str">
            <v>Normal</v>
          </cell>
          <cell r="BI229" t="str">
            <v>Normal</v>
          </cell>
          <cell r="BK229" t="str">
            <v>Normal</v>
          </cell>
          <cell r="BM229" t="str">
            <v>Normal</v>
          </cell>
          <cell r="BN229" t="str">
            <v>Tidak</v>
          </cell>
          <cell r="BS229" t="str">
            <v>Gg Penglihatan</v>
          </cell>
          <cell r="BV229" t="str">
            <v>Normal</v>
          </cell>
          <cell r="CH229" t="str">
            <v>Mandiri (A)</v>
          </cell>
          <cell r="CY229" t="str">
            <v>Normal</v>
          </cell>
        </row>
        <row r="230">
          <cell r="C230" t="str">
            <v>Purwodadi</v>
          </cell>
          <cell r="M230" t="str">
            <v>Perempuan</v>
          </cell>
          <cell r="O230">
            <v>62</v>
          </cell>
          <cell r="P230">
            <v>45</v>
          </cell>
          <cell r="Q230">
            <v>138</v>
          </cell>
          <cell r="U230">
            <v>120</v>
          </cell>
          <cell r="V230">
            <v>1</v>
          </cell>
          <cell r="BG230" t="str">
            <v>Normal</v>
          </cell>
          <cell r="BH230" t="str">
            <v>Normal</v>
          </cell>
          <cell r="BI230" t="str">
            <v>Normal</v>
          </cell>
          <cell r="BK230" t="str">
            <v>Tinggi</v>
          </cell>
          <cell r="BM230" t="str">
            <v>Normal</v>
          </cell>
          <cell r="BN230" t="str">
            <v>Tidak</v>
          </cell>
          <cell r="BS230" t="str">
            <v>Normal</v>
          </cell>
          <cell r="BV230" t="str">
            <v>Normal</v>
          </cell>
          <cell r="CH230" t="str">
            <v>Mandiri (A)</v>
          </cell>
          <cell r="CY230" t="str">
            <v>Normal</v>
          </cell>
        </row>
        <row r="231">
          <cell r="C231" t="str">
            <v>Balearjosari</v>
          </cell>
          <cell r="M231" t="str">
            <v>Perempuan</v>
          </cell>
          <cell r="O231">
            <v>63</v>
          </cell>
          <cell r="P231">
            <v>62</v>
          </cell>
          <cell r="Q231">
            <v>145</v>
          </cell>
          <cell r="U231">
            <v>111</v>
          </cell>
          <cell r="V231">
            <v>120</v>
          </cell>
          <cell r="BG231" t="str">
            <v>Lebih</v>
          </cell>
          <cell r="BH231" t="str">
            <v>Normal</v>
          </cell>
          <cell r="BI231" t="str">
            <v>Normal</v>
          </cell>
          <cell r="BK231" t="str">
            <v>Tinggi</v>
          </cell>
          <cell r="BM231" t="str">
            <v>Normal</v>
          </cell>
          <cell r="BN231" t="str">
            <v>Tidak</v>
          </cell>
          <cell r="BS231" t="str">
            <v>Gg Penglihatan</v>
          </cell>
          <cell r="BV231" t="str">
            <v>Normal</v>
          </cell>
          <cell r="CH231" t="str">
            <v>Mandiri (A)</v>
          </cell>
          <cell r="CY231" t="str">
            <v>Normal</v>
          </cell>
        </row>
        <row r="232">
          <cell r="C232" t="str">
            <v>Polowijen</v>
          </cell>
          <cell r="M232" t="str">
            <v>Perempuan</v>
          </cell>
          <cell r="O232">
            <v>56</v>
          </cell>
          <cell r="P232">
            <v>72</v>
          </cell>
          <cell r="Q232">
            <v>146</v>
          </cell>
          <cell r="U232">
            <v>252</v>
          </cell>
          <cell r="V232">
            <v>1</v>
          </cell>
          <cell r="BG232" t="str">
            <v>Lebih</v>
          </cell>
          <cell r="BH232" t="str">
            <v>DM</v>
          </cell>
          <cell r="BI232" t="str">
            <v>Normal</v>
          </cell>
          <cell r="BK232" t="str">
            <v>Tinggi</v>
          </cell>
          <cell r="BM232" t="str">
            <v>-</v>
          </cell>
          <cell r="BN232" t="str">
            <v>Tidak</v>
          </cell>
          <cell r="BS232" t="str">
            <v>Normal</v>
          </cell>
          <cell r="BV232" t="str">
            <v>Normal</v>
          </cell>
          <cell r="CH232" t="str">
            <v>Mandiri (A)</v>
          </cell>
          <cell r="CY232" t="str">
            <v>Normal</v>
          </cell>
        </row>
        <row r="233">
          <cell r="C233" t="str">
            <v>Balearjosari</v>
          </cell>
          <cell r="M233" t="str">
            <v>Perempuan</v>
          </cell>
          <cell r="O233">
            <v>65</v>
          </cell>
          <cell r="P233">
            <v>65</v>
          </cell>
          <cell r="Q233">
            <v>157</v>
          </cell>
          <cell r="U233">
            <v>130</v>
          </cell>
          <cell r="V233">
            <v>156</v>
          </cell>
          <cell r="BG233" t="str">
            <v>Lebih</v>
          </cell>
          <cell r="BH233" t="str">
            <v>Normal</v>
          </cell>
          <cell r="BI233" t="str">
            <v>Normal</v>
          </cell>
          <cell r="BK233" t="str">
            <v>Tinggi</v>
          </cell>
          <cell r="BM233" t="str">
            <v>Normal</v>
          </cell>
          <cell r="BN233" t="str">
            <v>Tidak</v>
          </cell>
          <cell r="BS233" t="str">
            <v>Gg Penglihatan</v>
          </cell>
          <cell r="BV233" t="str">
            <v>Gg Pendengaran</v>
          </cell>
          <cell r="CH233" t="str">
            <v>Mandiri (A)</v>
          </cell>
          <cell r="CY233" t="str">
            <v>Normal</v>
          </cell>
        </row>
        <row r="234">
          <cell r="C234" t="str">
            <v>Purwodadi</v>
          </cell>
          <cell r="M234" t="str">
            <v>Perempuan</v>
          </cell>
          <cell r="O234">
            <v>60</v>
          </cell>
          <cell r="P234">
            <v>92</v>
          </cell>
          <cell r="Q234">
            <v>154</v>
          </cell>
          <cell r="U234">
            <v>119</v>
          </cell>
          <cell r="V234">
            <v>1</v>
          </cell>
          <cell r="BG234" t="str">
            <v>Lebih</v>
          </cell>
          <cell r="BH234" t="str">
            <v>Normal</v>
          </cell>
          <cell r="BI234" t="str">
            <v>Normal</v>
          </cell>
          <cell r="BK234" t="str">
            <v>Tinggi</v>
          </cell>
          <cell r="BM234" t="str">
            <v>Normal</v>
          </cell>
          <cell r="BN234" t="str">
            <v>Tidak</v>
          </cell>
          <cell r="BS234" t="str">
            <v>Normal</v>
          </cell>
          <cell r="BV234" t="str">
            <v>Normal</v>
          </cell>
          <cell r="CH234" t="str">
            <v>Mandiri (A)</v>
          </cell>
          <cell r="CY234" t="str">
            <v>Normal</v>
          </cell>
        </row>
        <row r="235">
          <cell r="C235" t="str">
            <v>Polowijen</v>
          </cell>
          <cell r="M235" t="str">
            <v>Perempuan</v>
          </cell>
          <cell r="O235">
            <v>60</v>
          </cell>
          <cell r="P235">
            <v>48</v>
          </cell>
          <cell r="Q235">
            <v>149</v>
          </cell>
          <cell r="U235">
            <v>86</v>
          </cell>
          <cell r="V235">
            <v>1</v>
          </cell>
          <cell r="BG235" t="str">
            <v>Normal</v>
          </cell>
          <cell r="BH235" t="str">
            <v>Normal</v>
          </cell>
          <cell r="BI235" t="str">
            <v>Normal</v>
          </cell>
          <cell r="BK235" t="str">
            <v>Tinggi</v>
          </cell>
          <cell r="BM235" t="str">
            <v>-</v>
          </cell>
          <cell r="BN235" t="str">
            <v>Tidak</v>
          </cell>
          <cell r="BS235" t="str">
            <v>Normal</v>
          </cell>
          <cell r="BV235" t="str">
            <v>Normal</v>
          </cell>
          <cell r="CH235" t="str">
            <v>Mandiri (A)</v>
          </cell>
          <cell r="CY235" t="str">
            <v>Normal</v>
          </cell>
        </row>
        <row r="236">
          <cell r="C236" t="str">
            <v>Polowijen</v>
          </cell>
          <cell r="M236" t="str">
            <v>Perempuan</v>
          </cell>
          <cell r="O236">
            <v>57</v>
          </cell>
          <cell r="P236">
            <v>72</v>
          </cell>
          <cell r="Q236">
            <v>146</v>
          </cell>
          <cell r="U236">
            <v>102</v>
          </cell>
          <cell r="V236">
            <v>1</v>
          </cell>
          <cell r="BG236" t="str">
            <v>Lebih</v>
          </cell>
          <cell r="BH236" t="str">
            <v>Normal</v>
          </cell>
          <cell r="BI236" t="str">
            <v>Normal</v>
          </cell>
          <cell r="BK236" t="str">
            <v>Normal</v>
          </cell>
          <cell r="BM236" t="str">
            <v>-</v>
          </cell>
          <cell r="BN236" t="str">
            <v>Tidak</v>
          </cell>
          <cell r="BS236" t="str">
            <v>Normal</v>
          </cell>
          <cell r="BV236" t="str">
            <v>Normal</v>
          </cell>
          <cell r="CH236" t="str">
            <v>Mandiri (A)</v>
          </cell>
          <cell r="CY236" t="str">
            <v>Normal</v>
          </cell>
        </row>
        <row r="237">
          <cell r="C237" t="str">
            <v>Polowijen</v>
          </cell>
          <cell r="M237" t="str">
            <v>Perempuan</v>
          </cell>
          <cell r="O237">
            <v>65</v>
          </cell>
          <cell r="P237">
            <v>80</v>
          </cell>
          <cell r="Q237">
            <v>158</v>
          </cell>
          <cell r="U237">
            <v>372</v>
          </cell>
          <cell r="V237">
            <v>215</v>
          </cell>
          <cell r="BG237" t="str">
            <v>Lebih</v>
          </cell>
          <cell r="BH237" t="str">
            <v>DM</v>
          </cell>
          <cell r="BI237" t="str">
            <v>Kolesterol Tinggi</v>
          </cell>
          <cell r="BK237" t="str">
            <v>Tinggi</v>
          </cell>
          <cell r="BM237" t="str">
            <v>-</v>
          </cell>
          <cell r="BN237" t="str">
            <v>Tidak</v>
          </cell>
          <cell r="BS237" t="str">
            <v>Normal</v>
          </cell>
          <cell r="BV237" t="str">
            <v>Normal</v>
          </cell>
          <cell r="CH237" t="str">
            <v>Mandiri (A)</v>
          </cell>
          <cell r="CY237" t="str">
            <v>Normal</v>
          </cell>
        </row>
        <row r="238">
          <cell r="C238" t="str">
            <v>Balearjosari</v>
          </cell>
          <cell r="M238" t="str">
            <v>Perempuan</v>
          </cell>
          <cell r="O238">
            <v>64</v>
          </cell>
          <cell r="P238">
            <v>59</v>
          </cell>
          <cell r="Q238">
            <v>147</v>
          </cell>
          <cell r="U238">
            <v>150</v>
          </cell>
          <cell r="V238">
            <v>1</v>
          </cell>
          <cell r="BG238" t="str">
            <v>Lebih</v>
          </cell>
          <cell r="BH238" t="str">
            <v>Normal</v>
          </cell>
          <cell r="BI238" t="str">
            <v>Normal</v>
          </cell>
          <cell r="BK238" t="str">
            <v>Tinggi</v>
          </cell>
          <cell r="BM238" t="str">
            <v>Normal</v>
          </cell>
          <cell r="BN238" t="str">
            <v>Tidak</v>
          </cell>
          <cell r="BS238" t="str">
            <v>Normal</v>
          </cell>
          <cell r="BV238" t="str">
            <v>Normal</v>
          </cell>
          <cell r="CH238" t="str">
            <v>Mandiri (A)</v>
          </cell>
          <cell r="CY238" t="str">
            <v>Normal</v>
          </cell>
        </row>
        <row r="239">
          <cell r="C239" t="str">
            <v>Polowijen</v>
          </cell>
          <cell r="M239" t="str">
            <v>Perempuan</v>
          </cell>
          <cell r="O239">
            <v>61</v>
          </cell>
          <cell r="P239">
            <v>68</v>
          </cell>
          <cell r="Q239">
            <v>149</v>
          </cell>
          <cell r="U239">
            <v>100</v>
          </cell>
          <cell r="V239">
            <v>1</v>
          </cell>
          <cell r="BG239" t="str">
            <v>Lebih</v>
          </cell>
          <cell r="BH239" t="str">
            <v>Normal</v>
          </cell>
          <cell r="BI239" t="str">
            <v>Normal</v>
          </cell>
          <cell r="BK239" t="str">
            <v>Tinggi</v>
          </cell>
          <cell r="BM239" t="str">
            <v>-</v>
          </cell>
          <cell r="BN239" t="str">
            <v>Tidak</v>
          </cell>
          <cell r="BS239" t="str">
            <v>Gg Penglihatan</v>
          </cell>
          <cell r="BV239" t="str">
            <v>Normal</v>
          </cell>
          <cell r="CH239" t="str">
            <v>Mandiri (A)</v>
          </cell>
          <cell r="CY239" t="str">
            <v>Normal</v>
          </cell>
        </row>
        <row r="240">
          <cell r="C240" t="str">
            <v>Balearjosari</v>
          </cell>
          <cell r="M240" t="str">
            <v>Perempuan</v>
          </cell>
          <cell r="O240">
            <v>61</v>
          </cell>
          <cell r="P240">
            <v>65</v>
          </cell>
          <cell r="Q240">
            <v>149</v>
          </cell>
          <cell r="U240">
            <v>106</v>
          </cell>
          <cell r="V240">
            <v>180</v>
          </cell>
          <cell r="BG240" t="str">
            <v>Lebih</v>
          </cell>
          <cell r="BH240" t="str">
            <v>Normal</v>
          </cell>
          <cell r="BI240" t="str">
            <v>Normal</v>
          </cell>
          <cell r="BK240" t="str">
            <v>Normal</v>
          </cell>
          <cell r="BM240" t="str">
            <v>Normal</v>
          </cell>
          <cell r="BN240" t="str">
            <v>Tidak</v>
          </cell>
          <cell r="BS240" t="str">
            <v>Normal</v>
          </cell>
          <cell r="BV240" t="str">
            <v>Normal</v>
          </cell>
          <cell r="CH240" t="str">
            <v>Mandiri (A)</v>
          </cell>
          <cell r="CY240" t="str">
            <v>Normal</v>
          </cell>
        </row>
        <row r="241">
          <cell r="C241" t="str">
            <v>Polowijen</v>
          </cell>
          <cell r="M241" t="str">
            <v>Perempuan</v>
          </cell>
          <cell r="O241">
            <v>60</v>
          </cell>
          <cell r="P241">
            <v>48</v>
          </cell>
          <cell r="Q241">
            <v>141</v>
          </cell>
          <cell r="U241">
            <v>236</v>
          </cell>
          <cell r="V241">
            <v>270</v>
          </cell>
          <cell r="BG241" t="str">
            <v>Normal</v>
          </cell>
          <cell r="BH241" t="str">
            <v>DM</v>
          </cell>
          <cell r="BI241" t="str">
            <v>Kolesterol Tinggi</v>
          </cell>
          <cell r="BK241" t="str">
            <v>Normal</v>
          </cell>
          <cell r="BM241" t="str">
            <v>-</v>
          </cell>
          <cell r="BN241" t="str">
            <v>Tidak</v>
          </cell>
          <cell r="BS241" t="str">
            <v>Normal</v>
          </cell>
          <cell r="BV241" t="str">
            <v>Normal</v>
          </cell>
          <cell r="CH241" t="str">
            <v>Mandiri (A)</v>
          </cell>
          <cell r="CY241" t="str">
            <v>Normal</v>
          </cell>
        </row>
        <row r="242">
          <cell r="C242" t="str">
            <v>Purwodadi</v>
          </cell>
          <cell r="M242" t="str">
            <v>Perempuan</v>
          </cell>
          <cell r="O242">
            <v>63</v>
          </cell>
          <cell r="P242">
            <v>73</v>
          </cell>
          <cell r="Q242">
            <v>165</v>
          </cell>
          <cell r="U242">
            <v>120</v>
          </cell>
          <cell r="V242">
            <v>177</v>
          </cell>
          <cell r="BG242" t="str">
            <v>Lebih</v>
          </cell>
          <cell r="BH242" t="str">
            <v>Normal</v>
          </cell>
          <cell r="BI242" t="str">
            <v>Normal</v>
          </cell>
          <cell r="BK242" t="str">
            <v>Tinggi</v>
          </cell>
          <cell r="BM242" t="str">
            <v>Tinggi</v>
          </cell>
          <cell r="BN242" t="str">
            <v>Tidak</v>
          </cell>
          <cell r="BS242" t="str">
            <v>Gg Penglihatan</v>
          </cell>
          <cell r="BV242" t="str">
            <v>Normal</v>
          </cell>
          <cell r="CH242" t="str">
            <v>Mandiri (A)</v>
          </cell>
          <cell r="CY242" t="str">
            <v>Normal</v>
          </cell>
        </row>
        <row r="243">
          <cell r="C243" t="str">
            <v>Balearjosari</v>
          </cell>
          <cell r="M243" t="str">
            <v>Perempuan</v>
          </cell>
          <cell r="O243">
            <v>61</v>
          </cell>
          <cell r="P243">
            <v>45</v>
          </cell>
          <cell r="Q243">
            <v>155</v>
          </cell>
          <cell r="U243">
            <v>189</v>
          </cell>
          <cell r="V243">
            <v>169</v>
          </cell>
          <cell r="BG243" t="str">
            <v>Normal</v>
          </cell>
          <cell r="BH243" t="str">
            <v>Normal</v>
          </cell>
          <cell r="BI243" t="str">
            <v>Normal</v>
          </cell>
          <cell r="BK243" t="str">
            <v>Tinggi</v>
          </cell>
          <cell r="BM243" t="str">
            <v>Normal</v>
          </cell>
          <cell r="BN243" t="str">
            <v>Tidak</v>
          </cell>
          <cell r="BS243" t="str">
            <v>Gg Penglihatan</v>
          </cell>
          <cell r="BV243" t="str">
            <v>Normal</v>
          </cell>
          <cell r="CH243" t="str">
            <v>Mandiri (A)</v>
          </cell>
          <cell r="CY243" t="str">
            <v>Normal</v>
          </cell>
        </row>
        <row r="244">
          <cell r="C244" t="str">
            <v>Balearjosari</v>
          </cell>
          <cell r="M244" t="str">
            <v>Perempuan</v>
          </cell>
          <cell r="O244">
            <v>60</v>
          </cell>
          <cell r="P244">
            <v>55</v>
          </cell>
          <cell r="Q244">
            <v>152</v>
          </cell>
          <cell r="U244">
            <v>145</v>
          </cell>
          <cell r="V244">
            <v>140</v>
          </cell>
          <cell r="BG244" t="str">
            <v>Normal</v>
          </cell>
          <cell r="BH244" t="str">
            <v>Normal</v>
          </cell>
          <cell r="BI244" t="str">
            <v>Normal</v>
          </cell>
          <cell r="BK244" t="str">
            <v>Tinggi</v>
          </cell>
          <cell r="BM244" t="str">
            <v>Normal</v>
          </cell>
          <cell r="BN244" t="str">
            <v>Tidak</v>
          </cell>
          <cell r="BS244" t="str">
            <v>Gg Penglihatan</v>
          </cell>
          <cell r="BV244" t="str">
            <v>Normal</v>
          </cell>
          <cell r="CH244" t="str">
            <v>Mandiri (A)</v>
          </cell>
          <cell r="CY244" t="str">
            <v>Normal</v>
          </cell>
        </row>
        <row r="245">
          <cell r="C245" t="str">
            <v>Polowijen</v>
          </cell>
          <cell r="M245" t="str">
            <v>Perempuan</v>
          </cell>
          <cell r="O245">
            <v>62</v>
          </cell>
          <cell r="P245">
            <v>57</v>
          </cell>
          <cell r="Q245">
            <v>155</v>
          </cell>
          <cell r="U245">
            <v>100</v>
          </cell>
          <cell r="V245">
            <v>306</v>
          </cell>
          <cell r="BG245" t="str">
            <v>Normal</v>
          </cell>
          <cell r="BH245" t="str">
            <v>Normal</v>
          </cell>
          <cell r="BI245" t="str">
            <v>Kolesterol Tinggi</v>
          </cell>
          <cell r="BK245" t="str">
            <v>Tinggi</v>
          </cell>
          <cell r="BM245" t="str">
            <v>-</v>
          </cell>
          <cell r="BN245" t="str">
            <v>Tidak</v>
          </cell>
          <cell r="BS245" t="str">
            <v>Gg Penglihatan</v>
          </cell>
          <cell r="BV245" t="str">
            <v>Normal</v>
          </cell>
          <cell r="CH245" t="str">
            <v>Mandiri (A)</v>
          </cell>
          <cell r="CY245" t="str">
            <v>Normal</v>
          </cell>
        </row>
        <row r="246">
          <cell r="C246" t="str">
            <v>Balearjosari</v>
          </cell>
          <cell r="M246" t="str">
            <v>Perempuan</v>
          </cell>
          <cell r="O246">
            <v>61</v>
          </cell>
          <cell r="P246">
            <v>60</v>
          </cell>
          <cell r="Q246">
            <v>149</v>
          </cell>
          <cell r="U246">
            <v>147</v>
          </cell>
          <cell r="V246">
            <v>169</v>
          </cell>
          <cell r="BG246" t="str">
            <v>Lebih</v>
          </cell>
          <cell r="BH246" t="str">
            <v>Normal</v>
          </cell>
          <cell r="BI246" t="str">
            <v>Normal</v>
          </cell>
          <cell r="BK246" t="str">
            <v>Tinggi</v>
          </cell>
          <cell r="BM246" t="str">
            <v>Normal</v>
          </cell>
          <cell r="BN246" t="str">
            <v>Tidak</v>
          </cell>
          <cell r="BS246" t="str">
            <v>Gg Penglihatan</v>
          </cell>
          <cell r="BV246" t="str">
            <v>Normal</v>
          </cell>
          <cell r="CH246" t="str">
            <v>Mandiri (A)</v>
          </cell>
          <cell r="CY246" t="str">
            <v>Normal</v>
          </cell>
        </row>
        <row r="247">
          <cell r="C247" t="str">
            <v>Balearjosari</v>
          </cell>
          <cell r="M247" t="str">
            <v>Perempuan</v>
          </cell>
          <cell r="O247">
            <v>56</v>
          </cell>
          <cell r="P247">
            <v>64</v>
          </cell>
          <cell r="Q247">
            <v>159</v>
          </cell>
          <cell r="U247">
            <v>86</v>
          </cell>
          <cell r="V247">
            <v>197</v>
          </cell>
          <cell r="BG247" t="str">
            <v>Lebih</v>
          </cell>
          <cell r="BH247" t="str">
            <v>Normal</v>
          </cell>
          <cell r="BI247" t="str">
            <v>Normal</v>
          </cell>
          <cell r="BK247" t="str">
            <v>Normal</v>
          </cell>
          <cell r="BM247" t="str">
            <v>Normal</v>
          </cell>
          <cell r="BN247" t="str">
            <v>Tidak</v>
          </cell>
          <cell r="BS247" t="str">
            <v>Gg Penglihatan</v>
          </cell>
          <cell r="BV247" t="str">
            <v>Normal</v>
          </cell>
          <cell r="CH247" t="str">
            <v>Mandiri (A)</v>
          </cell>
          <cell r="CY247" t="str">
            <v>Normal</v>
          </cell>
        </row>
        <row r="248">
          <cell r="C248" t="str">
            <v>Polowijen</v>
          </cell>
          <cell r="M248" t="str">
            <v>Perempuan</v>
          </cell>
          <cell r="O248">
            <v>58</v>
          </cell>
          <cell r="P248">
            <v>60</v>
          </cell>
          <cell r="Q248">
            <v>142</v>
          </cell>
          <cell r="U248">
            <v>108</v>
          </cell>
          <cell r="V248">
            <v>243</v>
          </cell>
          <cell r="BG248" t="str">
            <v>Lebih</v>
          </cell>
          <cell r="BH248" t="str">
            <v>Normal</v>
          </cell>
          <cell r="BI248" t="str">
            <v>Kolesterol Tinggi</v>
          </cell>
          <cell r="BK248" t="str">
            <v>Tinggi</v>
          </cell>
          <cell r="BM248" t="str">
            <v>-</v>
          </cell>
          <cell r="BN248" t="str">
            <v>Tidak</v>
          </cell>
          <cell r="BS248" t="str">
            <v>Gg Penglihatan</v>
          </cell>
          <cell r="BV248" t="str">
            <v>Gg Pendengaran</v>
          </cell>
          <cell r="CH248" t="str">
            <v>Mandiri (A)</v>
          </cell>
          <cell r="CY248" t="str">
            <v>Normal</v>
          </cell>
        </row>
        <row r="249">
          <cell r="C249" t="str">
            <v>Purwodadi</v>
          </cell>
          <cell r="M249" t="str">
            <v>Perempuan</v>
          </cell>
          <cell r="O249">
            <v>71</v>
          </cell>
          <cell r="P249">
            <v>69</v>
          </cell>
          <cell r="Q249">
            <v>153</v>
          </cell>
          <cell r="U249">
            <v>120</v>
          </cell>
          <cell r="V249">
            <v>1</v>
          </cell>
          <cell r="BG249" t="str">
            <v>Lebih</v>
          </cell>
          <cell r="BH249" t="str">
            <v>Normal</v>
          </cell>
          <cell r="BI249" t="str">
            <v>Normal</v>
          </cell>
          <cell r="BK249" t="str">
            <v>Normal</v>
          </cell>
          <cell r="BM249" t="str">
            <v>Normal</v>
          </cell>
          <cell r="BN249" t="str">
            <v>Tidak</v>
          </cell>
          <cell r="BS249" t="str">
            <v>Gg Penglihatan</v>
          </cell>
          <cell r="BV249" t="str">
            <v>Normal</v>
          </cell>
          <cell r="CH249" t="str">
            <v>Mandiri (A)</v>
          </cell>
          <cell r="CY249" t="str">
            <v>Normal</v>
          </cell>
        </row>
        <row r="250">
          <cell r="C250" t="str">
            <v>Polowijen</v>
          </cell>
          <cell r="M250" t="str">
            <v>Perempuan</v>
          </cell>
          <cell r="O250">
            <v>53</v>
          </cell>
          <cell r="P250">
            <v>64</v>
          </cell>
          <cell r="Q250">
            <v>158</v>
          </cell>
          <cell r="U250">
            <v>101</v>
          </cell>
          <cell r="V250">
            <v>145</v>
          </cell>
          <cell r="BG250" t="str">
            <v>Lebih</v>
          </cell>
          <cell r="BH250" t="str">
            <v>Normal</v>
          </cell>
          <cell r="BI250" t="str">
            <v>Normal</v>
          </cell>
          <cell r="BK250" t="str">
            <v>Normal</v>
          </cell>
          <cell r="BM250" t="str">
            <v>-</v>
          </cell>
          <cell r="BN250" t="str">
            <v>Tidak</v>
          </cell>
          <cell r="BS250" t="str">
            <v>Gg Penglihatan</v>
          </cell>
          <cell r="BV250" t="str">
            <v>Normal</v>
          </cell>
          <cell r="CH250" t="str">
            <v>Mandiri (A)</v>
          </cell>
          <cell r="CY250" t="str">
            <v>Normal</v>
          </cell>
        </row>
        <row r="251">
          <cell r="C251" t="str">
            <v>Purwodadi</v>
          </cell>
          <cell r="M251" t="str">
            <v>Perempuan</v>
          </cell>
          <cell r="O251">
            <v>68</v>
          </cell>
          <cell r="P251">
            <v>58</v>
          </cell>
          <cell r="Q251">
            <v>158</v>
          </cell>
          <cell r="U251">
            <v>90</v>
          </cell>
          <cell r="V251">
            <v>1</v>
          </cell>
          <cell r="BG251" t="str">
            <v>Normal</v>
          </cell>
          <cell r="BH251" t="str">
            <v>Normal</v>
          </cell>
          <cell r="BI251" t="str">
            <v>Normal</v>
          </cell>
          <cell r="BK251" t="str">
            <v>Normal</v>
          </cell>
          <cell r="BM251" t="str">
            <v>Normal</v>
          </cell>
          <cell r="BN251" t="str">
            <v>Tidak</v>
          </cell>
          <cell r="BS251" t="str">
            <v>Gg Penglihatan</v>
          </cell>
          <cell r="BV251" t="str">
            <v>Normal</v>
          </cell>
          <cell r="CH251" t="str">
            <v>Mandiri (A)</v>
          </cell>
          <cell r="CY251" t="str">
            <v>Normal</v>
          </cell>
        </row>
        <row r="252">
          <cell r="C252" t="str">
            <v>Polowijen</v>
          </cell>
          <cell r="M252" t="str">
            <v>Perempuan</v>
          </cell>
          <cell r="O252">
            <v>73</v>
          </cell>
          <cell r="P252">
            <v>50</v>
          </cell>
          <cell r="Q252">
            <v>150</v>
          </cell>
          <cell r="U252">
            <v>169</v>
          </cell>
          <cell r="V252">
            <v>1</v>
          </cell>
          <cell r="BG252" t="str">
            <v>Normal</v>
          </cell>
          <cell r="BH252" t="str">
            <v>Normal</v>
          </cell>
          <cell r="BI252" t="str">
            <v>Normal</v>
          </cell>
          <cell r="BK252" t="str">
            <v>Tinggi</v>
          </cell>
          <cell r="BM252" t="str">
            <v>-</v>
          </cell>
          <cell r="BN252" t="str">
            <v>Tidak</v>
          </cell>
          <cell r="BS252" t="str">
            <v>Normal</v>
          </cell>
          <cell r="BV252" t="str">
            <v>Gg Pendengaran</v>
          </cell>
          <cell r="CH252" t="str">
            <v>Mandiri (A)</v>
          </cell>
          <cell r="CY252" t="str">
            <v>Normal</v>
          </cell>
        </row>
        <row r="253">
          <cell r="C253" t="str">
            <v>Balearjosari</v>
          </cell>
          <cell r="M253" t="str">
            <v>Perempuan</v>
          </cell>
          <cell r="O253">
            <v>70</v>
          </cell>
          <cell r="P253">
            <v>65</v>
          </cell>
          <cell r="Q253">
            <v>158</v>
          </cell>
          <cell r="U253">
            <v>134</v>
          </cell>
          <cell r="V253">
            <v>201</v>
          </cell>
          <cell r="BG253" t="str">
            <v>Lebih</v>
          </cell>
          <cell r="BH253" t="str">
            <v>Normal</v>
          </cell>
          <cell r="BI253" t="str">
            <v>Kolesterol Tinggi</v>
          </cell>
          <cell r="BK253" t="str">
            <v>Tinggi</v>
          </cell>
          <cell r="BM253" t="str">
            <v>Normal</v>
          </cell>
          <cell r="BN253" t="str">
            <v>Tidak</v>
          </cell>
          <cell r="BS253" t="str">
            <v>Gg Penglihatan</v>
          </cell>
          <cell r="BV253" t="str">
            <v>Normal</v>
          </cell>
          <cell r="CH253" t="str">
            <v>Mandiri (A)</v>
          </cell>
          <cell r="CY253" t="str">
            <v>Normal</v>
          </cell>
        </row>
        <row r="254">
          <cell r="C254" t="str">
            <v>Purwodadi</v>
          </cell>
          <cell r="M254" t="str">
            <v>Perempuan</v>
          </cell>
          <cell r="O254">
            <v>67</v>
          </cell>
          <cell r="P254">
            <v>52</v>
          </cell>
          <cell r="Q254">
            <v>160</v>
          </cell>
          <cell r="U254">
            <v>90</v>
          </cell>
          <cell r="V254">
            <v>17</v>
          </cell>
          <cell r="BG254" t="str">
            <v>Normal</v>
          </cell>
          <cell r="BH254" t="str">
            <v>Normal</v>
          </cell>
          <cell r="BI254" t="str">
            <v>Normal</v>
          </cell>
          <cell r="BK254" t="str">
            <v>Normal</v>
          </cell>
          <cell r="BM254" t="str">
            <v>Normal</v>
          </cell>
          <cell r="BN254" t="str">
            <v>Tidak</v>
          </cell>
          <cell r="BS254" t="str">
            <v>Gg Penglihatan</v>
          </cell>
          <cell r="BV254" t="str">
            <v>Normal</v>
          </cell>
          <cell r="CH254" t="str">
            <v>Mandiri (A)</v>
          </cell>
          <cell r="CY254" t="str">
            <v>Normal</v>
          </cell>
        </row>
        <row r="255">
          <cell r="C255" t="str">
            <v>Balearjosari</v>
          </cell>
          <cell r="M255" t="str">
            <v>Perempuan</v>
          </cell>
          <cell r="O255">
            <v>63</v>
          </cell>
          <cell r="P255">
            <v>65</v>
          </cell>
          <cell r="Q255">
            <v>151</v>
          </cell>
          <cell r="U255">
            <v>80</v>
          </cell>
          <cell r="V255">
            <v>200</v>
          </cell>
          <cell r="BG255" t="str">
            <v>Lebih</v>
          </cell>
          <cell r="BH255" t="str">
            <v>Normal</v>
          </cell>
          <cell r="BI255" t="str">
            <v>Normal</v>
          </cell>
          <cell r="BK255" t="str">
            <v>Normal</v>
          </cell>
          <cell r="BM255" t="str">
            <v>Normal</v>
          </cell>
          <cell r="BN255" t="str">
            <v>Tidak</v>
          </cell>
          <cell r="BS255" t="str">
            <v>Normal</v>
          </cell>
          <cell r="BV255" t="str">
            <v>Normal</v>
          </cell>
          <cell r="CH255" t="str">
            <v>Mandiri (A)</v>
          </cell>
          <cell r="CY255" t="str">
            <v>Normal</v>
          </cell>
        </row>
        <row r="256">
          <cell r="C256" t="str">
            <v>Polowijen</v>
          </cell>
          <cell r="M256" t="str">
            <v>Perempuan</v>
          </cell>
          <cell r="O256">
            <v>61</v>
          </cell>
          <cell r="P256">
            <v>41</v>
          </cell>
          <cell r="Q256">
            <v>146</v>
          </cell>
          <cell r="U256">
            <v>76</v>
          </cell>
          <cell r="V256">
            <v>1</v>
          </cell>
          <cell r="BG256" t="str">
            <v>Normal</v>
          </cell>
          <cell r="BH256" t="str">
            <v>Normal</v>
          </cell>
          <cell r="BI256" t="str">
            <v>Normal</v>
          </cell>
          <cell r="BK256" t="str">
            <v>Normal</v>
          </cell>
          <cell r="BM256" t="str">
            <v>-</v>
          </cell>
          <cell r="BN256" t="str">
            <v>Tidak</v>
          </cell>
          <cell r="BS256" t="str">
            <v>Normal</v>
          </cell>
          <cell r="BV256" t="str">
            <v>Normal</v>
          </cell>
          <cell r="CH256" t="str">
            <v>Mandiri (A)</v>
          </cell>
          <cell r="CY256" t="str">
            <v>Normal</v>
          </cell>
        </row>
        <row r="257">
          <cell r="C257" t="str">
            <v>Polowijen</v>
          </cell>
          <cell r="M257" t="str">
            <v>Perempuan</v>
          </cell>
          <cell r="O257">
            <v>53</v>
          </cell>
          <cell r="P257">
            <v>60</v>
          </cell>
          <cell r="Q257">
            <v>142</v>
          </cell>
          <cell r="U257">
            <v>95</v>
          </cell>
          <cell r="V257">
            <v>1</v>
          </cell>
          <cell r="BG257" t="str">
            <v>Lebih</v>
          </cell>
          <cell r="BH257" t="str">
            <v>Normal</v>
          </cell>
          <cell r="BI257" t="str">
            <v>Normal</v>
          </cell>
          <cell r="BK257" t="str">
            <v>Normal</v>
          </cell>
          <cell r="BM257" t="str">
            <v>-</v>
          </cell>
          <cell r="BN257" t="str">
            <v>Tidak</v>
          </cell>
          <cell r="BS257" t="str">
            <v>Normal</v>
          </cell>
          <cell r="BV257" t="str">
            <v>Normal</v>
          </cell>
          <cell r="CH257" t="str">
            <v>Mandiri (A)</v>
          </cell>
          <cell r="CY257" t="str">
            <v>Normal</v>
          </cell>
        </row>
        <row r="258">
          <cell r="C258" t="str">
            <v>Polowijen</v>
          </cell>
          <cell r="M258" t="str">
            <v>Perempuan</v>
          </cell>
          <cell r="O258">
            <v>50</v>
          </cell>
          <cell r="P258">
            <v>52</v>
          </cell>
          <cell r="Q258">
            <v>145</v>
          </cell>
          <cell r="U258">
            <v>101</v>
          </cell>
          <cell r="V258">
            <v>1</v>
          </cell>
          <cell r="BG258" t="str">
            <v>Normal</v>
          </cell>
          <cell r="BH258" t="str">
            <v>Normal</v>
          </cell>
          <cell r="BI258" t="str">
            <v>Normal</v>
          </cell>
          <cell r="BK258" t="str">
            <v>Tinggi</v>
          </cell>
          <cell r="BM258" t="str">
            <v>-</v>
          </cell>
          <cell r="BN258" t="str">
            <v>Tidak</v>
          </cell>
          <cell r="BS258" t="str">
            <v>Normal</v>
          </cell>
          <cell r="BV258" t="str">
            <v>Normal</v>
          </cell>
          <cell r="CH258" t="str">
            <v>Mandiri (A)</v>
          </cell>
          <cell r="CY258" t="str">
            <v>Normal</v>
          </cell>
        </row>
        <row r="259">
          <cell r="C259" t="str">
            <v>Polowijen</v>
          </cell>
          <cell r="M259" t="str">
            <v>Perempuan</v>
          </cell>
          <cell r="O259">
            <v>62</v>
          </cell>
          <cell r="P259">
            <v>51</v>
          </cell>
          <cell r="Q259">
            <v>149</v>
          </cell>
          <cell r="U259">
            <v>105</v>
          </cell>
          <cell r="V259">
            <v>1</v>
          </cell>
          <cell r="BG259" t="str">
            <v>Normal</v>
          </cell>
          <cell r="BH259" t="str">
            <v>Normal</v>
          </cell>
          <cell r="BI259" t="str">
            <v>Normal</v>
          </cell>
          <cell r="BK259" t="str">
            <v>Tinggi</v>
          </cell>
          <cell r="BM259" t="str">
            <v>-</v>
          </cell>
          <cell r="BN259" t="str">
            <v>Tidak</v>
          </cell>
          <cell r="BS259" t="str">
            <v>Gg Penglihatan</v>
          </cell>
          <cell r="BV259" t="str">
            <v>Normal</v>
          </cell>
          <cell r="CH259" t="str">
            <v>Mandiri (A)</v>
          </cell>
          <cell r="CY259" t="str">
            <v>Normal</v>
          </cell>
        </row>
        <row r="260">
          <cell r="C260" t="str">
            <v>Balearjosari</v>
          </cell>
          <cell r="M260" t="str">
            <v>Perempuan</v>
          </cell>
          <cell r="O260">
            <v>58</v>
          </cell>
          <cell r="P260">
            <v>52</v>
          </cell>
          <cell r="Q260">
            <v>150</v>
          </cell>
          <cell r="U260">
            <v>150</v>
          </cell>
          <cell r="V260">
            <v>1</v>
          </cell>
          <cell r="BG260" t="str">
            <v>Normal</v>
          </cell>
          <cell r="BH260" t="str">
            <v>Normal</v>
          </cell>
          <cell r="BI260" t="str">
            <v>Normal</v>
          </cell>
          <cell r="BK260" t="str">
            <v>Tinggi</v>
          </cell>
          <cell r="BM260" t="str">
            <v>Normal</v>
          </cell>
          <cell r="BN260" t="str">
            <v>Tidak</v>
          </cell>
          <cell r="BS260" t="str">
            <v>Normal</v>
          </cell>
          <cell r="BV260" t="str">
            <v>Normal</v>
          </cell>
          <cell r="CH260" t="str">
            <v>Mandiri (A)</v>
          </cell>
          <cell r="CY260" t="str">
            <v>Normal</v>
          </cell>
        </row>
        <row r="261">
          <cell r="C261" t="str">
            <v>Balearjosari</v>
          </cell>
          <cell r="M261" t="str">
            <v>Perempuan</v>
          </cell>
          <cell r="O261">
            <v>58</v>
          </cell>
          <cell r="P261">
            <v>44</v>
          </cell>
          <cell r="Q261">
            <v>150</v>
          </cell>
          <cell r="U261">
            <v>97</v>
          </cell>
          <cell r="V261">
            <v>203</v>
          </cell>
          <cell r="BG261" t="str">
            <v>Normal</v>
          </cell>
          <cell r="BH261" t="str">
            <v>Normal</v>
          </cell>
          <cell r="BI261" t="str">
            <v>Kolesterol Tinggi</v>
          </cell>
          <cell r="BK261" t="str">
            <v>Tinggi</v>
          </cell>
          <cell r="BM261" t="str">
            <v>Normal</v>
          </cell>
          <cell r="BN261" t="str">
            <v>Tidak</v>
          </cell>
          <cell r="BS261" t="str">
            <v>Gg Penglihatan</v>
          </cell>
          <cell r="BV261" t="str">
            <v>Normal</v>
          </cell>
          <cell r="CH261" t="str">
            <v>Mandiri (A)</v>
          </cell>
          <cell r="CY261" t="str">
            <v>Normal</v>
          </cell>
        </row>
        <row r="262">
          <cell r="C262" t="str">
            <v>Purwodadi</v>
          </cell>
          <cell r="M262" t="str">
            <v>Perempuan</v>
          </cell>
          <cell r="O262">
            <v>62</v>
          </cell>
          <cell r="P262">
            <v>43</v>
          </cell>
          <cell r="Q262">
            <v>145</v>
          </cell>
          <cell r="U262">
            <v>120</v>
          </cell>
          <cell r="V262">
            <v>1</v>
          </cell>
          <cell r="BG262" t="str">
            <v>Normal</v>
          </cell>
          <cell r="BH262" t="str">
            <v>Normal</v>
          </cell>
          <cell r="BI262" t="str">
            <v>Normal</v>
          </cell>
          <cell r="BK262" t="str">
            <v>Tinggi</v>
          </cell>
          <cell r="BM262" t="str">
            <v>Normal</v>
          </cell>
          <cell r="BN262" t="str">
            <v>Tidak</v>
          </cell>
          <cell r="BS262" t="str">
            <v>Normal</v>
          </cell>
          <cell r="BV262" t="str">
            <v>Normal</v>
          </cell>
          <cell r="CH262" t="str">
            <v>Mandiri (A)</v>
          </cell>
          <cell r="CY262" t="str">
            <v>Normal</v>
          </cell>
        </row>
        <row r="263">
          <cell r="C263" t="str">
            <v>Polowijen</v>
          </cell>
          <cell r="M263" t="str">
            <v>Perempuan</v>
          </cell>
          <cell r="O263">
            <v>61</v>
          </cell>
          <cell r="P263">
            <v>58</v>
          </cell>
          <cell r="Q263">
            <v>154</v>
          </cell>
          <cell r="U263">
            <v>92</v>
          </cell>
          <cell r="V263">
            <v>300</v>
          </cell>
          <cell r="BG263" t="str">
            <v>Normal</v>
          </cell>
          <cell r="BH263" t="str">
            <v>Normal</v>
          </cell>
          <cell r="BI263" t="str">
            <v>Kolesterol Tinggi</v>
          </cell>
          <cell r="BK263" t="str">
            <v>Tinggi</v>
          </cell>
          <cell r="BM263" t="str">
            <v>-</v>
          </cell>
          <cell r="BN263" t="str">
            <v>Tidak</v>
          </cell>
          <cell r="BS263" t="str">
            <v>Normal</v>
          </cell>
          <cell r="BV263" t="str">
            <v>Normal</v>
          </cell>
          <cell r="CH263" t="str">
            <v>Mandiri (A)</v>
          </cell>
          <cell r="CY263" t="str">
            <v>Normal</v>
          </cell>
        </row>
        <row r="264">
          <cell r="C264" t="str">
            <v>Polowijen</v>
          </cell>
          <cell r="M264" t="str">
            <v>Perempuan</v>
          </cell>
          <cell r="O264">
            <v>79</v>
          </cell>
          <cell r="P264">
            <v>32</v>
          </cell>
          <cell r="Q264">
            <v>146</v>
          </cell>
          <cell r="U264">
            <v>100</v>
          </cell>
          <cell r="V264">
            <v>180</v>
          </cell>
          <cell r="BG264" t="str">
            <v>IMT Kurang</v>
          </cell>
          <cell r="BH264" t="str">
            <v>Normal</v>
          </cell>
          <cell r="BI264" t="str">
            <v>Normal</v>
          </cell>
          <cell r="BK264" t="str">
            <v>Normal</v>
          </cell>
          <cell r="BM264" t="str">
            <v>Normal</v>
          </cell>
          <cell r="BN264" t="str">
            <v>Tidak</v>
          </cell>
          <cell r="BS264" t="str">
            <v>Gg Penglihatan</v>
          </cell>
          <cell r="BV264" t="str">
            <v>Normal</v>
          </cell>
          <cell r="CH264" t="str">
            <v>Mandiri (A)</v>
          </cell>
          <cell r="CY264" t="str">
            <v>Normal</v>
          </cell>
        </row>
        <row r="265">
          <cell r="C265" t="str">
            <v>Polowijen</v>
          </cell>
          <cell r="M265" t="str">
            <v>Perempuan</v>
          </cell>
          <cell r="O265">
            <v>65</v>
          </cell>
          <cell r="P265">
            <v>64</v>
          </cell>
          <cell r="Q265">
            <v>155</v>
          </cell>
          <cell r="U265">
            <v>525</v>
          </cell>
          <cell r="V265">
            <v>185</v>
          </cell>
          <cell r="BG265" t="str">
            <v>Lebih</v>
          </cell>
          <cell r="BH265" t="str">
            <v>DM</v>
          </cell>
          <cell r="BI265" t="str">
            <v>Normal</v>
          </cell>
          <cell r="BK265" t="str">
            <v>Normal</v>
          </cell>
          <cell r="BM265" t="str">
            <v>Normal</v>
          </cell>
          <cell r="BN265" t="str">
            <v>Tidak</v>
          </cell>
          <cell r="BS265" t="str">
            <v>Normal</v>
          </cell>
          <cell r="BV265" t="str">
            <v>Normal</v>
          </cell>
          <cell r="CH265" t="str">
            <v>Mandiri (A)</v>
          </cell>
          <cell r="CY265" t="str">
            <v>Normal</v>
          </cell>
        </row>
        <row r="266">
          <cell r="C266" t="str">
            <v>Purwodadi</v>
          </cell>
          <cell r="M266" t="str">
            <v>Perempuan</v>
          </cell>
          <cell r="O266">
            <v>60</v>
          </cell>
          <cell r="P266">
            <v>61</v>
          </cell>
          <cell r="Q266">
            <v>145</v>
          </cell>
          <cell r="U266">
            <v>119</v>
          </cell>
          <cell r="V266">
            <v>1</v>
          </cell>
          <cell r="BG266" t="str">
            <v>Lebih</v>
          </cell>
          <cell r="BH266" t="str">
            <v>Normal</v>
          </cell>
          <cell r="BI266" t="str">
            <v>Normal</v>
          </cell>
          <cell r="BK266" t="str">
            <v>Tinggi</v>
          </cell>
          <cell r="BM266" t="str">
            <v>Normal</v>
          </cell>
          <cell r="BN266" t="str">
            <v>Tidak</v>
          </cell>
          <cell r="BS266" t="str">
            <v>Normal</v>
          </cell>
          <cell r="BV266" t="str">
            <v>Normal</v>
          </cell>
          <cell r="CH266" t="str">
            <v>Mandiri (A)</v>
          </cell>
          <cell r="CY266" t="str">
            <v>Normal</v>
          </cell>
        </row>
        <row r="267">
          <cell r="C267" t="str">
            <v>Balearjosari</v>
          </cell>
          <cell r="M267" t="str">
            <v>Perempuan</v>
          </cell>
          <cell r="O267">
            <v>61</v>
          </cell>
          <cell r="P267">
            <v>61</v>
          </cell>
          <cell r="Q267">
            <v>157</v>
          </cell>
          <cell r="U267">
            <v>126</v>
          </cell>
          <cell r="V267">
            <v>118</v>
          </cell>
          <cell r="BG267" t="str">
            <v>Normal</v>
          </cell>
          <cell r="BH267" t="str">
            <v>Normal</v>
          </cell>
          <cell r="BI267" t="str">
            <v>Normal</v>
          </cell>
          <cell r="BK267" t="str">
            <v>Normal</v>
          </cell>
          <cell r="BM267" t="str">
            <v>Normal</v>
          </cell>
          <cell r="BN267" t="str">
            <v>Tidak</v>
          </cell>
          <cell r="BS267" t="str">
            <v>Gg Penglihatan</v>
          </cell>
          <cell r="BV267" t="str">
            <v>Normal</v>
          </cell>
          <cell r="CH267" t="str">
            <v>Mandiri (A)</v>
          </cell>
          <cell r="CY267" t="str">
            <v>Normal</v>
          </cell>
        </row>
        <row r="268">
          <cell r="C268" t="str">
            <v>Purwodadi</v>
          </cell>
          <cell r="M268" t="str">
            <v>Perempuan</v>
          </cell>
          <cell r="O268">
            <v>61</v>
          </cell>
          <cell r="P268">
            <v>54</v>
          </cell>
          <cell r="Q268">
            <v>148</v>
          </cell>
          <cell r="U268">
            <v>106</v>
          </cell>
          <cell r="V268">
            <v>1</v>
          </cell>
          <cell r="BG268" t="str">
            <v>Normal</v>
          </cell>
          <cell r="BH268" t="str">
            <v>Normal</v>
          </cell>
          <cell r="BI268" t="str">
            <v>Normal</v>
          </cell>
          <cell r="BK268" t="str">
            <v>Tinggi</v>
          </cell>
          <cell r="BM268" t="str">
            <v>Normal</v>
          </cell>
          <cell r="BN268" t="str">
            <v>Tidak</v>
          </cell>
          <cell r="BS268" t="str">
            <v>Normal</v>
          </cell>
          <cell r="BV268" t="str">
            <v>Normal</v>
          </cell>
          <cell r="CH268" t="str">
            <v>Mandiri (A)</v>
          </cell>
          <cell r="CY268" t="str">
            <v>Normal</v>
          </cell>
        </row>
        <row r="269">
          <cell r="C269" t="str">
            <v>Polowijen</v>
          </cell>
          <cell r="M269" t="str">
            <v>Perempuan</v>
          </cell>
          <cell r="O269">
            <v>67</v>
          </cell>
          <cell r="P269">
            <v>56</v>
          </cell>
          <cell r="Q269">
            <v>145</v>
          </cell>
          <cell r="U269">
            <v>125</v>
          </cell>
          <cell r="V269">
            <v>100</v>
          </cell>
          <cell r="BG269" t="str">
            <v>Lebih</v>
          </cell>
          <cell r="BH269" t="str">
            <v>Normal</v>
          </cell>
          <cell r="BI269" t="str">
            <v>Normal</v>
          </cell>
          <cell r="BK269" t="str">
            <v>Normal</v>
          </cell>
          <cell r="BM269" t="str">
            <v>Normal</v>
          </cell>
          <cell r="BN269" t="str">
            <v>Tidak</v>
          </cell>
          <cell r="BS269" t="str">
            <v>Gg Penglihatan</v>
          </cell>
          <cell r="BV269" t="str">
            <v>Gg Pendengaran</v>
          </cell>
          <cell r="CH269" t="str">
            <v>Mandiri (A)</v>
          </cell>
          <cell r="CY269" t="str">
            <v>Normal</v>
          </cell>
        </row>
        <row r="270">
          <cell r="C270" t="str">
            <v>Purwodadi</v>
          </cell>
          <cell r="M270" t="str">
            <v>Perempuan</v>
          </cell>
          <cell r="O270">
            <v>64</v>
          </cell>
          <cell r="P270">
            <v>52</v>
          </cell>
          <cell r="Q270">
            <v>148</v>
          </cell>
          <cell r="U270">
            <v>108</v>
          </cell>
          <cell r="V270">
            <v>1</v>
          </cell>
          <cell r="BG270" t="str">
            <v>Normal</v>
          </cell>
          <cell r="BH270" t="str">
            <v>Normal</v>
          </cell>
          <cell r="BI270" t="str">
            <v>Normal</v>
          </cell>
          <cell r="BK270" t="str">
            <v>Tinggi</v>
          </cell>
          <cell r="BM270" t="str">
            <v>-</v>
          </cell>
          <cell r="BN270" t="str">
            <v>Tidak</v>
          </cell>
          <cell r="BS270" t="str">
            <v>Normal</v>
          </cell>
          <cell r="BV270" t="str">
            <v>Normal</v>
          </cell>
          <cell r="CH270" t="str">
            <v>Mandiri (A)</v>
          </cell>
          <cell r="CY270" t="str">
            <v>Normal</v>
          </cell>
        </row>
        <row r="271">
          <cell r="C271" t="str">
            <v>Purwodadi</v>
          </cell>
          <cell r="M271" t="str">
            <v>Perempuan</v>
          </cell>
          <cell r="O271">
            <v>63</v>
          </cell>
          <cell r="P271">
            <v>60</v>
          </cell>
          <cell r="Q271">
            <v>152</v>
          </cell>
          <cell r="U271">
            <v>110</v>
          </cell>
          <cell r="V271">
            <v>200</v>
          </cell>
          <cell r="BG271" t="str">
            <v>Lebih</v>
          </cell>
          <cell r="BH271" t="str">
            <v>Normal</v>
          </cell>
          <cell r="BI271" t="str">
            <v>Normal</v>
          </cell>
          <cell r="BK271" t="str">
            <v>Normal</v>
          </cell>
          <cell r="BM271" t="str">
            <v>-</v>
          </cell>
          <cell r="BN271" t="str">
            <v>Tidak</v>
          </cell>
          <cell r="BS271" t="str">
            <v>Gg Penglihatan</v>
          </cell>
          <cell r="BV271" t="str">
            <v>Normal</v>
          </cell>
          <cell r="CH271" t="str">
            <v>Mandiri (A)</v>
          </cell>
          <cell r="CY271" t="str">
            <v>Normal</v>
          </cell>
        </row>
        <row r="272">
          <cell r="C272" t="str">
            <v>Polowijen</v>
          </cell>
          <cell r="M272" t="str">
            <v>Perempuan</v>
          </cell>
          <cell r="O272">
            <v>68</v>
          </cell>
          <cell r="P272">
            <v>54</v>
          </cell>
          <cell r="Q272">
            <v>140</v>
          </cell>
          <cell r="U272">
            <v>115</v>
          </cell>
          <cell r="V272">
            <v>225</v>
          </cell>
          <cell r="BG272" t="str">
            <v>Lebih</v>
          </cell>
          <cell r="BH272" t="str">
            <v>Normal</v>
          </cell>
          <cell r="BI272" t="str">
            <v>Kolesterol Tinggi</v>
          </cell>
          <cell r="BK272" t="str">
            <v>Normal</v>
          </cell>
          <cell r="BM272" t="str">
            <v>-</v>
          </cell>
          <cell r="BN272" t="str">
            <v>Tidak</v>
          </cell>
          <cell r="BS272" t="str">
            <v>Gg Penglihatan</v>
          </cell>
          <cell r="BV272" t="str">
            <v>Normal</v>
          </cell>
          <cell r="CH272" t="str">
            <v>Mandiri (A)</v>
          </cell>
          <cell r="CY272" t="str">
            <v>Normal</v>
          </cell>
        </row>
        <row r="273">
          <cell r="C273" t="str">
            <v>Purwodadi</v>
          </cell>
          <cell r="M273" t="str">
            <v>Perempuan</v>
          </cell>
          <cell r="O273">
            <v>75</v>
          </cell>
          <cell r="P273">
            <v>43</v>
          </cell>
          <cell r="Q273">
            <v>140</v>
          </cell>
          <cell r="U273">
            <v>120</v>
          </cell>
          <cell r="V273">
            <v>1</v>
          </cell>
          <cell r="BG273" t="str">
            <v>Normal</v>
          </cell>
          <cell r="BH273" t="str">
            <v>Normal</v>
          </cell>
          <cell r="BI273" t="str">
            <v>Normal</v>
          </cell>
          <cell r="BK273" t="str">
            <v>Tinggi</v>
          </cell>
          <cell r="BM273" t="str">
            <v>Normal</v>
          </cell>
          <cell r="BN273" t="str">
            <v>Tidak</v>
          </cell>
          <cell r="BS273" t="str">
            <v>Normal</v>
          </cell>
          <cell r="BV273" t="str">
            <v>Normal</v>
          </cell>
          <cell r="CH273" t="str">
            <v>Ketergantungan Berat (C)</v>
          </cell>
          <cell r="CY273" t="str">
            <v>Ada gangguan depresi</v>
          </cell>
        </row>
        <row r="274">
          <cell r="C274" t="str">
            <v>Purwodadi</v>
          </cell>
          <cell r="M274" t="str">
            <v>Perempuan</v>
          </cell>
          <cell r="O274">
            <v>58</v>
          </cell>
          <cell r="P274">
            <v>57</v>
          </cell>
          <cell r="Q274">
            <v>150</v>
          </cell>
          <cell r="U274">
            <v>111</v>
          </cell>
          <cell r="V274">
            <v>206</v>
          </cell>
          <cell r="BG274" t="str">
            <v>Lebih</v>
          </cell>
          <cell r="BH274" t="str">
            <v>Normal</v>
          </cell>
          <cell r="BI274" t="str">
            <v>Kolesterol Tinggi</v>
          </cell>
          <cell r="BK274" t="str">
            <v>Tinggi</v>
          </cell>
          <cell r="BM274" t="str">
            <v>Normal</v>
          </cell>
          <cell r="BN274" t="str">
            <v>Tidak</v>
          </cell>
          <cell r="BS274" t="str">
            <v>Gg Penglihatan</v>
          </cell>
          <cell r="BV274" t="str">
            <v>Normal</v>
          </cell>
          <cell r="CH274" t="str">
            <v>Mandiri (A)</v>
          </cell>
          <cell r="CY274" t="str">
            <v>Normal</v>
          </cell>
        </row>
        <row r="275">
          <cell r="C275" t="str">
            <v>Balearjosari</v>
          </cell>
          <cell r="M275" t="str">
            <v>Perempuan</v>
          </cell>
          <cell r="O275">
            <v>76</v>
          </cell>
          <cell r="P275">
            <v>61</v>
          </cell>
          <cell r="Q275">
            <v>150</v>
          </cell>
          <cell r="U275">
            <v>115</v>
          </cell>
          <cell r="V275">
            <v>165</v>
          </cell>
          <cell r="BG275" t="str">
            <v>Lebih</v>
          </cell>
          <cell r="BH275" t="str">
            <v>Normal</v>
          </cell>
          <cell r="BI275" t="str">
            <v>Normal</v>
          </cell>
          <cell r="BK275" t="str">
            <v>Normal</v>
          </cell>
          <cell r="BM275" t="str">
            <v>Normal</v>
          </cell>
          <cell r="BN275" t="str">
            <v>Tidak</v>
          </cell>
          <cell r="BS275" t="str">
            <v>Normal</v>
          </cell>
          <cell r="BV275" t="str">
            <v>Normal</v>
          </cell>
          <cell r="CH275" t="str">
            <v>Mandiri (A)</v>
          </cell>
          <cell r="CY275" t="str">
            <v>Normal</v>
          </cell>
        </row>
        <row r="276">
          <cell r="C276" t="str">
            <v>Purwodadi</v>
          </cell>
          <cell r="M276" t="str">
            <v>Perempuan</v>
          </cell>
          <cell r="O276">
            <v>69</v>
          </cell>
          <cell r="P276">
            <v>61</v>
          </cell>
          <cell r="Q276">
            <v>162</v>
          </cell>
          <cell r="U276">
            <v>90</v>
          </cell>
          <cell r="V276">
            <v>1</v>
          </cell>
          <cell r="BG276" t="str">
            <v>Normal</v>
          </cell>
          <cell r="BH276" t="str">
            <v>Normal</v>
          </cell>
          <cell r="BI276" t="str">
            <v>Normal</v>
          </cell>
          <cell r="BK276" t="str">
            <v>Tinggi</v>
          </cell>
          <cell r="BM276" t="str">
            <v>-</v>
          </cell>
          <cell r="BN276" t="str">
            <v>Tidak</v>
          </cell>
          <cell r="BS276" t="str">
            <v>Gg Penglihatan</v>
          </cell>
          <cell r="BV276" t="str">
            <v>Normal</v>
          </cell>
          <cell r="CH276" t="str">
            <v>Mandiri (A)</v>
          </cell>
          <cell r="CY276" t="str">
            <v>Normal</v>
          </cell>
        </row>
        <row r="277">
          <cell r="C277" t="str">
            <v>Balearjosari</v>
          </cell>
          <cell r="M277" t="str">
            <v>Perempuan</v>
          </cell>
          <cell r="O277">
            <v>65</v>
          </cell>
          <cell r="P277">
            <v>51</v>
          </cell>
          <cell r="Q277">
            <v>152</v>
          </cell>
          <cell r="U277">
            <v>130</v>
          </cell>
          <cell r="V277">
            <v>152</v>
          </cell>
          <cell r="BG277" t="str">
            <v>Normal</v>
          </cell>
          <cell r="BH277" t="str">
            <v>Normal</v>
          </cell>
          <cell r="BI277" t="str">
            <v>Normal</v>
          </cell>
          <cell r="BK277" t="str">
            <v>Tinggi</v>
          </cell>
          <cell r="BM277" t="str">
            <v>-</v>
          </cell>
          <cell r="BN277" t="str">
            <v>Tidak</v>
          </cell>
          <cell r="BS277" t="str">
            <v>Gg Penglihatan</v>
          </cell>
          <cell r="BV277" t="str">
            <v>Normal</v>
          </cell>
          <cell r="CH277" t="str">
            <v>Mandiri (A)</v>
          </cell>
          <cell r="CY277" t="str">
            <v>Normal</v>
          </cell>
        </row>
        <row r="278">
          <cell r="C278" t="str">
            <v>Purwodadi</v>
          </cell>
          <cell r="M278" t="str">
            <v>Perempuan</v>
          </cell>
          <cell r="O278">
            <v>61</v>
          </cell>
          <cell r="P278">
            <v>60</v>
          </cell>
          <cell r="Q278">
            <v>141</v>
          </cell>
          <cell r="U278">
            <v>100</v>
          </cell>
          <cell r="V278">
            <v>1</v>
          </cell>
          <cell r="BG278" t="str">
            <v>Lebih</v>
          </cell>
          <cell r="BH278" t="str">
            <v>Normal</v>
          </cell>
          <cell r="BI278" t="str">
            <v>Normal</v>
          </cell>
          <cell r="BK278" t="str">
            <v>Normal</v>
          </cell>
          <cell r="BM278" t="str">
            <v>-</v>
          </cell>
          <cell r="BN278" t="str">
            <v>Tidak</v>
          </cell>
          <cell r="BS278" t="str">
            <v>Normal</v>
          </cell>
          <cell r="BV278" t="str">
            <v>Normal</v>
          </cell>
          <cell r="CH278" t="str">
            <v>Mandiri (A)</v>
          </cell>
          <cell r="CY278" t="str">
            <v>Normal</v>
          </cell>
        </row>
        <row r="279">
          <cell r="C279" t="str">
            <v>Balearjosari</v>
          </cell>
          <cell r="M279" t="str">
            <v>Perempuan</v>
          </cell>
          <cell r="O279">
            <v>68</v>
          </cell>
          <cell r="P279">
            <v>77</v>
          </cell>
          <cell r="Q279">
            <v>145</v>
          </cell>
          <cell r="U279">
            <v>150</v>
          </cell>
          <cell r="V279">
            <v>150</v>
          </cell>
          <cell r="BG279" t="str">
            <v>Lebih</v>
          </cell>
          <cell r="BH279" t="str">
            <v>Normal</v>
          </cell>
          <cell r="BI279" t="str">
            <v>Normal</v>
          </cell>
          <cell r="BK279" t="str">
            <v>Tinggi</v>
          </cell>
          <cell r="BM279" t="str">
            <v>Normal</v>
          </cell>
          <cell r="BN279" t="str">
            <v>Tidak</v>
          </cell>
          <cell r="BS279" t="str">
            <v>Gg Penglihatan</v>
          </cell>
          <cell r="BV279" t="str">
            <v>Normal</v>
          </cell>
          <cell r="CH279" t="str">
            <v>Mandiri (A)</v>
          </cell>
          <cell r="CY279" t="str">
            <v>Normal</v>
          </cell>
        </row>
        <row r="280">
          <cell r="C280" t="str">
            <v>Polowijen</v>
          </cell>
          <cell r="M280" t="str">
            <v>Perempuan</v>
          </cell>
          <cell r="O280">
            <v>75</v>
          </cell>
          <cell r="P280">
            <v>63</v>
          </cell>
          <cell r="Q280">
            <v>144</v>
          </cell>
          <cell r="U280">
            <v>91</v>
          </cell>
          <cell r="V280">
            <v>1</v>
          </cell>
          <cell r="BG280" t="str">
            <v>Lebih</v>
          </cell>
          <cell r="BH280" t="str">
            <v>Normal</v>
          </cell>
          <cell r="BI280" t="str">
            <v>Normal</v>
          </cell>
          <cell r="BK280" t="str">
            <v>Tinggi</v>
          </cell>
          <cell r="BM280" t="str">
            <v>-</v>
          </cell>
          <cell r="BN280" t="str">
            <v>Tidak</v>
          </cell>
          <cell r="BS280" t="str">
            <v>Normal</v>
          </cell>
          <cell r="BV280" t="str">
            <v>Normal</v>
          </cell>
          <cell r="CH280" t="str">
            <v>Mandiri (A)</v>
          </cell>
          <cell r="CY280" t="str">
            <v>Normal</v>
          </cell>
        </row>
        <row r="281">
          <cell r="C281" t="str">
            <v>Purwodadi</v>
          </cell>
          <cell r="M281" t="str">
            <v>Perempuan</v>
          </cell>
          <cell r="O281">
            <v>61</v>
          </cell>
          <cell r="P281">
            <v>53</v>
          </cell>
          <cell r="Q281">
            <v>145</v>
          </cell>
          <cell r="U281">
            <v>100</v>
          </cell>
          <cell r="V281">
            <v>1</v>
          </cell>
          <cell r="BG281" t="str">
            <v>Lebih</v>
          </cell>
          <cell r="BH281" t="str">
            <v>Normal</v>
          </cell>
          <cell r="BI281" t="str">
            <v>Normal</v>
          </cell>
          <cell r="BK281" t="str">
            <v>Normal</v>
          </cell>
          <cell r="BM281" t="str">
            <v>Normal</v>
          </cell>
          <cell r="BN281" t="str">
            <v>Tidak</v>
          </cell>
          <cell r="BS281" t="str">
            <v>Gg Penglihatan</v>
          </cell>
          <cell r="BV281" t="str">
            <v>Normal</v>
          </cell>
          <cell r="CH281" t="str">
            <v>Mandiri (A)</v>
          </cell>
          <cell r="CY281" t="str">
            <v>Normal</v>
          </cell>
        </row>
        <row r="282">
          <cell r="C282" t="str">
            <v>Balearjosari</v>
          </cell>
          <cell r="M282" t="str">
            <v>Perempuan</v>
          </cell>
          <cell r="O282">
            <v>76</v>
          </cell>
          <cell r="P282">
            <v>40</v>
          </cell>
          <cell r="Q282">
            <v>140</v>
          </cell>
          <cell r="U282">
            <v>220</v>
          </cell>
          <cell r="V282">
            <v>210</v>
          </cell>
          <cell r="BG282" t="str">
            <v>Normal</v>
          </cell>
          <cell r="BH282" t="str">
            <v>DM</v>
          </cell>
          <cell r="BI282" t="str">
            <v>Kolesterol Tinggi</v>
          </cell>
          <cell r="BK282" t="str">
            <v>Tinggi</v>
          </cell>
          <cell r="BM282" t="str">
            <v>Normal</v>
          </cell>
          <cell r="BN282" t="str">
            <v>Tidak</v>
          </cell>
          <cell r="BS282" t="str">
            <v>Gg Penglihatan</v>
          </cell>
          <cell r="BV282" t="str">
            <v>Normal</v>
          </cell>
          <cell r="CH282" t="str">
            <v>Mandiri (A)</v>
          </cell>
          <cell r="CY282" t="str">
            <v>Normal</v>
          </cell>
        </row>
        <row r="283">
          <cell r="C283" t="str">
            <v>Purwodadi</v>
          </cell>
          <cell r="M283" t="str">
            <v>Perempuan</v>
          </cell>
          <cell r="O283">
            <v>75</v>
          </cell>
          <cell r="P283">
            <v>33</v>
          </cell>
          <cell r="Q283">
            <v>144</v>
          </cell>
          <cell r="U283">
            <v>120</v>
          </cell>
          <cell r="V283">
            <v>1</v>
          </cell>
          <cell r="BG283" t="str">
            <v>IMT Kurang</v>
          </cell>
          <cell r="BH283" t="str">
            <v>Normal</v>
          </cell>
          <cell r="BI283" t="str">
            <v>Normal</v>
          </cell>
          <cell r="BK283" t="str">
            <v>Normal</v>
          </cell>
          <cell r="BM283" t="str">
            <v>Normal</v>
          </cell>
          <cell r="BN283" t="str">
            <v>Tidak</v>
          </cell>
          <cell r="BS283" t="str">
            <v>Normal</v>
          </cell>
          <cell r="BV283" t="str">
            <v>Normal</v>
          </cell>
          <cell r="CH283" t="str">
            <v>Mandiri (A)</v>
          </cell>
          <cell r="CY283" t="str">
            <v>Normal</v>
          </cell>
        </row>
        <row r="284">
          <cell r="C284" t="str">
            <v>Balearjosari</v>
          </cell>
          <cell r="M284" t="str">
            <v>Perempuan</v>
          </cell>
          <cell r="O284">
            <v>62</v>
          </cell>
          <cell r="P284">
            <v>65</v>
          </cell>
          <cell r="Q284">
            <v>151</v>
          </cell>
          <cell r="U284">
            <v>150</v>
          </cell>
          <cell r="V284">
            <v>1</v>
          </cell>
          <cell r="BG284" t="str">
            <v>Lebih</v>
          </cell>
          <cell r="BH284" t="str">
            <v>Normal</v>
          </cell>
          <cell r="BI284" t="str">
            <v>Normal</v>
          </cell>
          <cell r="BK284" t="str">
            <v>Tinggi</v>
          </cell>
          <cell r="BM284" t="str">
            <v>-</v>
          </cell>
          <cell r="BN284" t="str">
            <v>Tidak</v>
          </cell>
          <cell r="BS284" t="str">
            <v>Normal</v>
          </cell>
          <cell r="BV284" t="str">
            <v>Normal</v>
          </cell>
          <cell r="CH284" t="str">
            <v>Mandiri (A)</v>
          </cell>
          <cell r="CY284" t="str">
            <v>Normal</v>
          </cell>
        </row>
        <row r="285">
          <cell r="C285" t="str">
            <v>Balearjosari</v>
          </cell>
          <cell r="M285" t="str">
            <v>Perempuan</v>
          </cell>
          <cell r="O285">
            <v>62</v>
          </cell>
          <cell r="P285">
            <v>72</v>
          </cell>
          <cell r="Q285">
            <v>160</v>
          </cell>
          <cell r="U285">
            <v>450</v>
          </cell>
          <cell r="V285">
            <v>250</v>
          </cell>
          <cell r="BG285" t="str">
            <v>Lebih</v>
          </cell>
          <cell r="BH285" t="str">
            <v>DM</v>
          </cell>
          <cell r="BI285" t="str">
            <v>Kolesterol Tinggi</v>
          </cell>
          <cell r="BK285" t="str">
            <v>Tinggi</v>
          </cell>
          <cell r="BM285" t="str">
            <v>Tinggi</v>
          </cell>
          <cell r="BN285" t="str">
            <v>Tidak</v>
          </cell>
          <cell r="BS285" t="str">
            <v>Gg Penglihatan</v>
          </cell>
          <cell r="BV285" t="str">
            <v>Normal</v>
          </cell>
          <cell r="CH285" t="str">
            <v>Mandiri (A)</v>
          </cell>
          <cell r="CY285" t="str">
            <v>Normal</v>
          </cell>
        </row>
        <row r="286">
          <cell r="C286" t="str">
            <v>Purwodadi</v>
          </cell>
          <cell r="M286" t="str">
            <v>Perempuan</v>
          </cell>
          <cell r="O286">
            <v>75</v>
          </cell>
          <cell r="P286">
            <v>60</v>
          </cell>
          <cell r="Q286">
            <v>148</v>
          </cell>
          <cell r="U286">
            <v>100</v>
          </cell>
          <cell r="V286">
            <v>130</v>
          </cell>
          <cell r="BG286" t="str">
            <v>Lebih</v>
          </cell>
          <cell r="BH286" t="str">
            <v>Normal</v>
          </cell>
          <cell r="BI286" t="str">
            <v>Normal</v>
          </cell>
          <cell r="BK286" t="str">
            <v>Normal</v>
          </cell>
          <cell r="BM286" t="str">
            <v>Tinggi</v>
          </cell>
          <cell r="BN286" t="str">
            <v>Tidak</v>
          </cell>
          <cell r="BS286" t="str">
            <v>Normal</v>
          </cell>
          <cell r="BV286" t="str">
            <v>Normal</v>
          </cell>
          <cell r="CH286" t="str">
            <v>Mandiri (A)</v>
          </cell>
          <cell r="CY286" t="str">
            <v>Normal</v>
          </cell>
        </row>
        <row r="287">
          <cell r="C287" t="str">
            <v>Balearjosari</v>
          </cell>
          <cell r="M287" t="str">
            <v>Perempuan</v>
          </cell>
          <cell r="O287">
            <v>70</v>
          </cell>
          <cell r="P287">
            <v>50</v>
          </cell>
          <cell r="Q287">
            <v>150</v>
          </cell>
          <cell r="U287">
            <v>150</v>
          </cell>
          <cell r="V287">
            <v>150</v>
          </cell>
          <cell r="BG287" t="str">
            <v>Normal</v>
          </cell>
          <cell r="BH287" t="str">
            <v>Normal</v>
          </cell>
          <cell r="BI287" t="str">
            <v>Normal</v>
          </cell>
          <cell r="BK287" t="str">
            <v>Normal</v>
          </cell>
          <cell r="BM287" t="str">
            <v>Normal</v>
          </cell>
          <cell r="BN287" t="str">
            <v>Tidak</v>
          </cell>
          <cell r="BS287" t="str">
            <v>Normal</v>
          </cell>
          <cell r="BV287" t="str">
            <v>Normal</v>
          </cell>
          <cell r="CH287" t="str">
            <v>Mandiri (A)</v>
          </cell>
          <cell r="CY287" t="str">
            <v>Normal</v>
          </cell>
        </row>
        <row r="288">
          <cell r="C288" t="str">
            <v>Balearjosari</v>
          </cell>
          <cell r="M288" t="str">
            <v>Perempuan</v>
          </cell>
          <cell r="O288">
            <v>163</v>
          </cell>
          <cell r="P288">
            <v>45</v>
          </cell>
          <cell r="Q288">
            <v>140</v>
          </cell>
          <cell r="U288">
            <v>150</v>
          </cell>
          <cell r="V288">
            <v>160</v>
          </cell>
          <cell r="BG288" t="str">
            <v>Normal</v>
          </cell>
          <cell r="BH288" t="str">
            <v>Normal</v>
          </cell>
          <cell r="BI288" t="str">
            <v>Normal</v>
          </cell>
          <cell r="BK288" t="str">
            <v>Tinggi</v>
          </cell>
          <cell r="BM288" t="str">
            <v>Normal</v>
          </cell>
          <cell r="BN288" t="str">
            <v>Tidak</v>
          </cell>
          <cell r="BS288" t="str">
            <v>Gg Penglihatan</v>
          </cell>
          <cell r="BV288" t="str">
            <v>Normal</v>
          </cell>
          <cell r="CH288" t="str">
            <v>Mandiri (A)</v>
          </cell>
          <cell r="CY288" t="str">
            <v>Normal</v>
          </cell>
        </row>
        <row r="289">
          <cell r="C289" t="str">
            <v>Balearjosari</v>
          </cell>
          <cell r="M289" t="str">
            <v>Perempuan</v>
          </cell>
          <cell r="O289">
            <v>71</v>
          </cell>
          <cell r="P289">
            <v>65</v>
          </cell>
          <cell r="Q289">
            <v>153</v>
          </cell>
          <cell r="U289">
            <v>152</v>
          </cell>
          <cell r="V289">
            <v>1</v>
          </cell>
          <cell r="BG289" t="str">
            <v>Lebih</v>
          </cell>
          <cell r="BH289" t="str">
            <v>Normal</v>
          </cell>
          <cell r="BI289" t="str">
            <v>Normal</v>
          </cell>
          <cell r="BK289" t="str">
            <v>Tinggi</v>
          </cell>
          <cell r="BM289" t="str">
            <v>-</v>
          </cell>
          <cell r="BN289" t="str">
            <v>Tidak</v>
          </cell>
          <cell r="BS289" t="str">
            <v>Normal</v>
          </cell>
          <cell r="BV289" t="str">
            <v>Normal</v>
          </cell>
          <cell r="CH289" t="str">
            <v>Mandiri (A)</v>
          </cell>
          <cell r="CY289" t="str">
            <v>Normal</v>
          </cell>
        </row>
        <row r="290">
          <cell r="C290" t="str">
            <v>Polowijen</v>
          </cell>
          <cell r="M290" t="str">
            <v>Perempuan</v>
          </cell>
          <cell r="O290">
            <v>65</v>
          </cell>
          <cell r="P290">
            <v>52</v>
          </cell>
          <cell r="Q290">
            <v>143</v>
          </cell>
          <cell r="U290">
            <v>115</v>
          </cell>
          <cell r="V290">
            <v>1</v>
          </cell>
          <cell r="BG290" t="str">
            <v>Lebih</v>
          </cell>
          <cell r="BH290" t="str">
            <v>Normal</v>
          </cell>
          <cell r="BI290" t="str">
            <v>Normal</v>
          </cell>
          <cell r="BK290" t="str">
            <v>Tinggi</v>
          </cell>
          <cell r="BM290" t="str">
            <v>-</v>
          </cell>
          <cell r="BN290" t="str">
            <v>Tidak</v>
          </cell>
          <cell r="BS290" t="str">
            <v>Normal</v>
          </cell>
          <cell r="BV290" t="str">
            <v>Normal</v>
          </cell>
          <cell r="CH290" t="str">
            <v>Mandiri (A)</v>
          </cell>
          <cell r="CY290" t="str">
            <v>Normal</v>
          </cell>
        </row>
        <row r="291">
          <cell r="C291" t="str">
            <v>Balearjosari</v>
          </cell>
          <cell r="M291" t="str">
            <v>Perempuan</v>
          </cell>
          <cell r="O291">
            <v>62</v>
          </cell>
          <cell r="P291">
            <v>57</v>
          </cell>
          <cell r="Q291">
            <v>148</v>
          </cell>
          <cell r="U291">
            <v>200</v>
          </cell>
          <cell r="V291" t="str">
            <v>0.00</v>
          </cell>
          <cell r="BG291" t="str">
            <v>Lebih</v>
          </cell>
          <cell r="BH291" t="str">
            <v>Normal</v>
          </cell>
          <cell r="BI291" t="str">
            <v>Kolesterol Tinggi</v>
          </cell>
          <cell r="BK291" t="str">
            <v>Normal</v>
          </cell>
          <cell r="BM291" t="str">
            <v>-</v>
          </cell>
          <cell r="BN291" t="str">
            <v>Tidak</v>
          </cell>
          <cell r="BS291" t="str">
            <v>Gg Penglihatan</v>
          </cell>
          <cell r="BV291" t="str">
            <v>Normal</v>
          </cell>
          <cell r="CH291" t="str">
            <v>Mandiri (A)</v>
          </cell>
          <cell r="CY291" t="str">
            <v>Normal</v>
          </cell>
        </row>
        <row r="292">
          <cell r="C292" t="str">
            <v>Balearjosari</v>
          </cell>
          <cell r="M292" t="str">
            <v>Laki-laki</v>
          </cell>
          <cell r="O292">
            <v>63</v>
          </cell>
          <cell r="P292">
            <v>57</v>
          </cell>
          <cell r="Q292">
            <v>150</v>
          </cell>
          <cell r="U292">
            <v>315</v>
          </cell>
          <cell r="V292">
            <v>1</v>
          </cell>
          <cell r="BG292" t="str">
            <v>Lebih</v>
          </cell>
          <cell r="BH292" t="str">
            <v>DM</v>
          </cell>
          <cell r="BI292" t="str">
            <v>Normal</v>
          </cell>
          <cell r="BK292" t="str">
            <v>Tinggi</v>
          </cell>
          <cell r="BM292" t="str">
            <v>-</v>
          </cell>
          <cell r="BN292" t="str">
            <v>Tidak</v>
          </cell>
          <cell r="BS292" t="str">
            <v>Normal</v>
          </cell>
          <cell r="BV292" t="str">
            <v>Normal</v>
          </cell>
          <cell r="CH292" t="str">
            <v>Mandiri (A)</v>
          </cell>
          <cell r="CY292" t="str">
            <v>Normal</v>
          </cell>
        </row>
        <row r="293">
          <cell r="C293" t="str">
            <v>Balearjosari</v>
          </cell>
          <cell r="M293" t="str">
            <v>Perempuan</v>
          </cell>
          <cell r="O293">
            <v>60</v>
          </cell>
          <cell r="P293">
            <v>45</v>
          </cell>
          <cell r="Q293">
            <v>149</v>
          </cell>
          <cell r="U293">
            <v>235</v>
          </cell>
          <cell r="V293">
            <v>1</v>
          </cell>
          <cell r="BG293" t="str">
            <v>Normal</v>
          </cell>
          <cell r="BH293" t="str">
            <v>DM</v>
          </cell>
          <cell r="BI293" t="str">
            <v>Normal</v>
          </cell>
          <cell r="BK293" t="str">
            <v>Tinggi</v>
          </cell>
          <cell r="BM293" t="str">
            <v>-</v>
          </cell>
          <cell r="BN293" t="str">
            <v>Tidak</v>
          </cell>
          <cell r="BS293" t="str">
            <v>Normal</v>
          </cell>
          <cell r="BV293" t="str">
            <v>Normal</v>
          </cell>
          <cell r="CH293" t="str">
            <v>Mandiri (A)</v>
          </cell>
          <cell r="CY293" t="str">
            <v>Normal</v>
          </cell>
        </row>
        <row r="294">
          <cell r="C294" t="str">
            <v>Purwodadi</v>
          </cell>
          <cell r="M294" t="str">
            <v>Perempuan</v>
          </cell>
          <cell r="O294">
            <v>65</v>
          </cell>
          <cell r="P294">
            <v>63</v>
          </cell>
          <cell r="Q294">
            <v>150</v>
          </cell>
          <cell r="U294">
            <v>100</v>
          </cell>
          <cell r="V294">
            <v>1</v>
          </cell>
          <cell r="BG294" t="str">
            <v>Lebih</v>
          </cell>
          <cell r="BH294" t="str">
            <v>Normal</v>
          </cell>
          <cell r="BI294" t="str">
            <v>Normal</v>
          </cell>
          <cell r="BK294" t="str">
            <v>Tinggi</v>
          </cell>
          <cell r="BM294" t="str">
            <v>-</v>
          </cell>
          <cell r="BN294" t="str">
            <v>Tidak</v>
          </cell>
          <cell r="BS294" t="str">
            <v>Normal</v>
          </cell>
          <cell r="BV294" t="str">
            <v>Normal</v>
          </cell>
          <cell r="CH294" t="str">
            <v>Mandiri (A)</v>
          </cell>
          <cell r="CY294" t="str">
            <v>Normal</v>
          </cell>
        </row>
        <row r="295">
          <cell r="C295" t="str">
            <v>Polowijen</v>
          </cell>
          <cell r="M295" t="str">
            <v>Perempuan</v>
          </cell>
          <cell r="O295">
            <v>63</v>
          </cell>
          <cell r="P295">
            <v>42</v>
          </cell>
          <cell r="Q295">
            <v>151</v>
          </cell>
          <cell r="U295">
            <v>133</v>
          </cell>
          <cell r="V295">
            <v>1</v>
          </cell>
          <cell r="BG295" t="str">
            <v>IMT Kurang</v>
          </cell>
          <cell r="BH295" t="str">
            <v>Normal</v>
          </cell>
          <cell r="BI295" t="str">
            <v>Normal</v>
          </cell>
          <cell r="BK295" t="str">
            <v>Normal</v>
          </cell>
          <cell r="BM295" t="str">
            <v>-</v>
          </cell>
          <cell r="BN295" t="str">
            <v>Tidak</v>
          </cell>
          <cell r="BS295" t="str">
            <v>Normal</v>
          </cell>
          <cell r="BV295" t="str">
            <v>Normal</v>
          </cell>
          <cell r="CH295" t="str">
            <v>Mandiri (A)</v>
          </cell>
          <cell r="CY295" t="str">
            <v>Normal</v>
          </cell>
        </row>
        <row r="296">
          <cell r="C296" t="str">
            <v>Balearjosari</v>
          </cell>
          <cell r="M296" t="str">
            <v>Perempuan</v>
          </cell>
          <cell r="O296">
            <v>52</v>
          </cell>
          <cell r="P296">
            <v>61</v>
          </cell>
          <cell r="Q296">
            <v>159</v>
          </cell>
          <cell r="U296">
            <v>144</v>
          </cell>
          <cell r="V296">
            <v>1</v>
          </cell>
          <cell r="BG296" t="str">
            <v>Normal</v>
          </cell>
          <cell r="BH296" t="str">
            <v>Normal</v>
          </cell>
          <cell r="BI296" t="str">
            <v>Normal</v>
          </cell>
          <cell r="BK296" t="str">
            <v>Tinggi</v>
          </cell>
          <cell r="BM296" t="str">
            <v>-</v>
          </cell>
          <cell r="BN296" t="str">
            <v>Tidak</v>
          </cell>
          <cell r="BS296" t="str">
            <v>Normal</v>
          </cell>
          <cell r="BV296" t="str">
            <v>Normal</v>
          </cell>
          <cell r="CH296" t="str">
            <v>Mandiri (A)</v>
          </cell>
          <cell r="CY296" t="str">
            <v>Normal</v>
          </cell>
        </row>
        <row r="297">
          <cell r="C297" t="str">
            <v>Polowijen</v>
          </cell>
          <cell r="M297" t="str">
            <v>Perempuan</v>
          </cell>
          <cell r="O297">
            <v>77</v>
          </cell>
          <cell r="P297">
            <v>43</v>
          </cell>
          <cell r="Q297">
            <v>144</v>
          </cell>
          <cell r="U297">
            <v>105</v>
          </cell>
          <cell r="V297">
            <v>1</v>
          </cell>
          <cell r="BG297" t="str">
            <v>Normal</v>
          </cell>
          <cell r="BH297" t="str">
            <v>Normal</v>
          </cell>
          <cell r="BI297" t="str">
            <v>Normal</v>
          </cell>
          <cell r="BK297" t="str">
            <v>Normal</v>
          </cell>
          <cell r="BM297" t="str">
            <v>-</v>
          </cell>
          <cell r="BN297" t="str">
            <v>Tidak</v>
          </cell>
          <cell r="BS297" t="str">
            <v>Normal</v>
          </cell>
          <cell r="BV297" t="str">
            <v>Normal</v>
          </cell>
          <cell r="CH297" t="str">
            <v>Mandiri (A)</v>
          </cell>
          <cell r="CY297" t="str">
            <v>Normal</v>
          </cell>
        </row>
        <row r="298">
          <cell r="C298" t="str">
            <v>Purwodadi</v>
          </cell>
          <cell r="M298" t="str">
            <v>Perempuan</v>
          </cell>
          <cell r="O298">
            <v>75</v>
          </cell>
          <cell r="P298">
            <v>64</v>
          </cell>
          <cell r="Q298">
            <v>155</v>
          </cell>
          <cell r="U298">
            <v>130</v>
          </cell>
          <cell r="V298">
            <v>160</v>
          </cell>
          <cell r="BG298" t="str">
            <v>Lebih</v>
          </cell>
          <cell r="BH298" t="str">
            <v>Normal</v>
          </cell>
          <cell r="BI298" t="str">
            <v>Normal</v>
          </cell>
          <cell r="BK298" t="str">
            <v>Normal</v>
          </cell>
          <cell r="BM298" t="str">
            <v>Normal</v>
          </cell>
          <cell r="BN298" t="str">
            <v>Tidak</v>
          </cell>
          <cell r="BS298" t="str">
            <v>Normal</v>
          </cell>
          <cell r="BV298" t="str">
            <v>Normal</v>
          </cell>
          <cell r="CH298" t="str">
            <v>Mandiri (A)</v>
          </cell>
          <cell r="CY298" t="str">
            <v>Normal</v>
          </cell>
        </row>
        <row r="299">
          <cell r="C299" t="str">
            <v>Purwodadi</v>
          </cell>
          <cell r="M299" t="str">
            <v>Perempuan</v>
          </cell>
          <cell r="O299">
            <v>68</v>
          </cell>
          <cell r="P299">
            <v>57</v>
          </cell>
          <cell r="Q299">
            <v>157</v>
          </cell>
          <cell r="U299">
            <v>120</v>
          </cell>
          <cell r="V299">
            <v>1</v>
          </cell>
          <cell r="BG299" t="str">
            <v>Normal</v>
          </cell>
          <cell r="BH299" t="str">
            <v>Normal</v>
          </cell>
          <cell r="BI299" t="str">
            <v>Normal</v>
          </cell>
          <cell r="BK299" t="str">
            <v>Tinggi</v>
          </cell>
          <cell r="BM299" t="str">
            <v>Normal</v>
          </cell>
          <cell r="BN299" t="str">
            <v>Tidak</v>
          </cell>
          <cell r="BS299" t="str">
            <v>Normal</v>
          </cell>
          <cell r="BV299" t="str">
            <v>Normal</v>
          </cell>
          <cell r="CH299" t="str">
            <v>Mandiri (A)</v>
          </cell>
          <cell r="CY299" t="str">
            <v>Normal</v>
          </cell>
        </row>
        <row r="300">
          <cell r="C300" t="str">
            <v>Purwodadi</v>
          </cell>
          <cell r="M300" t="str">
            <v>Perempuan</v>
          </cell>
          <cell r="O300">
            <v>66</v>
          </cell>
          <cell r="P300">
            <v>65</v>
          </cell>
          <cell r="Q300">
            <v>145</v>
          </cell>
          <cell r="U300">
            <v>120</v>
          </cell>
          <cell r="V300">
            <v>1</v>
          </cell>
          <cell r="BG300" t="str">
            <v>Lebih</v>
          </cell>
          <cell r="BH300" t="str">
            <v>Normal</v>
          </cell>
          <cell r="BI300" t="str">
            <v>Normal</v>
          </cell>
          <cell r="BK300" t="str">
            <v>Normal</v>
          </cell>
          <cell r="BM300" t="str">
            <v>Normal</v>
          </cell>
          <cell r="BN300" t="str">
            <v>Tidak</v>
          </cell>
          <cell r="BS300" t="str">
            <v>Gg Penglihatan</v>
          </cell>
          <cell r="BV300" t="str">
            <v>Normal</v>
          </cell>
          <cell r="CH300" t="str">
            <v>Mandiri (A)</v>
          </cell>
          <cell r="CY300" t="str">
            <v>Normal</v>
          </cell>
        </row>
        <row r="301">
          <cell r="C301" t="str">
            <v>Polowijen</v>
          </cell>
          <cell r="M301" t="str">
            <v>Perempuan</v>
          </cell>
          <cell r="O301">
            <v>58</v>
          </cell>
          <cell r="P301">
            <v>63</v>
          </cell>
          <cell r="Q301">
            <v>145</v>
          </cell>
          <cell r="U301">
            <v>141</v>
          </cell>
          <cell r="V301">
            <v>1</v>
          </cell>
          <cell r="BG301" t="str">
            <v>Lebih</v>
          </cell>
          <cell r="BH301" t="str">
            <v>Normal</v>
          </cell>
          <cell r="BI301" t="str">
            <v>Normal</v>
          </cell>
          <cell r="BK301" t="str">
            <v>Tinggi</v>
          </cell>
          <cell r="BM301" t="str">
            <v>-</v>
          </cell>
          <cell r="BN301" t="str">
            <v>Tidak</v>
          </cell>
          <cell r="BS301" t="str">
            <v>Normal</v>
          </cell>
          <cell r="BV301" t="str">
            <v>Normal</v>
          </cell>
          <cell r="CH301" t="str">
            <v>Mandiri (A)</v>
          </cell>
          <cell r="CY301" t="str">
            <v>Normal</v>
          </cell>
        </row>
        <row r="302">
          <cell r="C302" t="str">
            <v>Balearjosari</v>
          </cell>
          <cell r="M302" t="str">
            <v>Perempuan</v>
          </cell>
          <cell r="O302">
            <v>54</v>
          </cell>
          <cell r="P302">
            <v>50</v>
          </cell>
          <cell r="Q302">
            <v>150</v>
          </cell>
          <cell r="U302">
            <v>170</v>
          </cell>
          <cell r="V302">
            <v>200</v>
          </cell>
          <cell r="BG302" t="str">
            <v>Normal</v>
          </cell>
          <cell r="BH302" t="str">
            <v>Normal</v>
          </cell>
          <cell r="BI302" t="str">
            <v>Normal</v>
          </cell>
          <cell r="BK302" t="str">
            <v>Tinggi</v>
          </cell>
          <cell r="BM302" t="str">
            <v>Tinggi</v>
          </cell>
          <cell r="BN302" t="str">
            <v>Tidak</v>
          </cell>
          <cell r="BS302" t="str">
            <v>Normal</v>
          </cell>
          <cell r="BV302" t="str">
            <v>Normal</v>
          </cell>
          <cell r="CH302" t="str">
            <v>Mandiri (A)</v>
          </cell>
          <cell r="CY302" t="str">
            <v>Kemungkinan besar ada gangguan depresi</v>
          </cell>
        </row>
        <row r="303">
          <cell r="C303" t="str">
            <v>Polowijen</v>
          </cell>
          <cell r="M303" t="str">
            <v>Perempuan</v>
          </cell>
          <cell r="O303">
            <v>67</v>
          </cell>
          <cell r="P303">
            <v>55</v>
          </cell>
          <cell r="Q303">
            <v>137</v>
          </cell>
          <cell r="U303">
            <v>227</v>
          </cell>
          <cell r="V303">
            <v>1</v>
          </cell>
          <cell r="BG303" t="str">
            <v>Lebih</v>
          </cell>
          <cell r="BH303" t="str">
            <v>DM</v>
          </cell>
          <cell r="BI303" t="str">
            <v>Normal</v>
          </cell>
          <cell r="BK303" t="str">
            <v>Tinggi</v>
          </cell>
          <cell r="BM303" t="str">
            <v>-</v>
          </cell>
          <cell r="BN303" t="str">
            <v>Tidak</v>
          </cell>
          <cell r="BS303" t="str">
            <v>Gg Penglihatan</v>
          </cell>
          <cell r="BV303" t="str">
            <v>Gg Pendengaran</v>
          </cell>
          <cell r="CH303" t="str">
            <v>Mandiri (A)</v>
          </cell>
          <cell r="CY303" t="str">
            <v>Normal</v>
          </cell>
        </row>
        <row r="304">
          <cell r="C304" t="str">
            <v>Polowijen</v>
          </cell>
          <cell r="M304" t="str">
            <v>Perempuan</v>
          </cell>
          <cell r="O304">
            <v>62</v>
          </cell>
          <cell r="P304">
            <v>52</v>
          </cell>
          <cell r="Q304">
            <v>152</v>
          </cell>
          <cell r="U304">
            <v>223</v>
          </cell>
          <cell r="V304">
            <v>259</v>
          </cell>
          <cell r="BG304" t="str">
            <v>Normal</v>
          </cell>
          <cell r="BH304" t="str">
            <v>DM</v>
          </cell>
          <cell r="BI304" t="str">
            <v>Kolesterol Tinggi</v>
          </cell>
          <cell r="BK304" t="str">
            <v>Tinggi</v>
          </cell>
          <cell r="BM304" t="str">
            <v>-</v>
          </cell>
          <cell r="BN304" t="str">
            <v>Ya</v>
          </cell>
          <cell r="BS304" t="str">
            <v>Normal</v>
          </cell>
          <cell r="BV304" t="str">
            <v>Normal</v>
          </cell>
          <cell r="CH304" t="str">
            <v>Mandiri (A)</v>
          </cell>
          <cell r="CY304" t="str">
            <v>Normal</v>
          </cell>
        </row>
        <row r="305">
          <cell r="C305" t="str">
            <v>Purwodadi</v>
          </cell>
          <cell r="M305" t="str">
            <v>Perempuan</v>
          </cell>
          <cell r="O305">
            <v>71</v>
          </cell>
          <cell r="P305">
            <v>48</v>
          </cell>
          <cell r="Q305">
            <v>136</v>
          </cell>
          <cell r="U305">
            <v>126</v>
          </cell>
          <cell r="V305">
            <v>155</v>
          </cell>
          <cell r="BG305" t="str">
            <v>Lebih</v>
          </cell>
          <cell r="BH305" t="str">
            <v>Normal</v>
          </cell>
          <cell r="BI305" t="str">
            <v>Normal</v>
          </cell>
          <cell r="BK305" t="str">
            <v>Tinggi</v>
          </cell>
          <cell r="BM305" t="str">
            <v>Tinggi</v>
          </cell>
          <cell r="BN305" t="str">
            <v>Tidak</v>
          </cell>
          <cell r="BS305" t="str">
            <v>Normal</v>
          </cell>
          <cell r="BV305" t="str">
            <v>Normal</v>
          </cell>
          <cell r="CH305" t="str">
            <v>Mandiri (A)</v>
          </cell>
          <cell r="CY305" t="str">
            <v>Normal</v>
          </cell>
        </row>
        <row r="306">
          <cell r="C306" t="str">
            <v>Polowijen</v>
          </cell>
          <cell r="M306" t="str">
            <v>Perempuan</v>
          </cell>
          <cell r="O306">
            <v>65</v>
          </cell>
          <cell r="P306">
            <v>50</v>
          </cell>
          <cell r="Q306">
            <v>143</v>
          </cell>
          <cell r="U306">
            <v>102</v>
          </cell>
          <cell r="V306">
            <v>1</v>
          </cell>
          <cell r="BG306" t="str">
            <v>Normal</v>
          </cell>
          <cell r="BH306" t="str">
            <v>Normal</v>
          </cell>
          <cell r="BI306" t="str">
            <v>Normal</v>
          </cell>
          <cell r="BK306" t="str">
            <v>Normal</v>
          </cell>
          <cell r="BM306" t="str">
            <v>-</v>
          </cell>
          <cell r="BN306" t="str">
            <v>Tidak</v>
          </cell>
          <cell r="BS306" t="str">
            <v>Normal</v>
          </cell>
          <cell r="BV306" t="str">
            <v>Normal</v>
          </cell>
          <cell r="CH306" t="str">
            <v>Mandiri (A)</v>
          </cell>
          <cell r="CY306" t="str">
            <v>Normal</v>
          </cell>
        </row>
        <row r="307">
          <cell r="C307" t="str">
            <v>Balearjosari</v>
          </cell>
          <cell r="M307" t="str">
            <v>Perempuan</v>
          </cell>
          <cell r="O307">
            <v>60</v>
          </cell>
          <cell r="P307">
            <v>70</v>
          </cell>
          <cell r="Q307">
            <v>159</v>
          </cell>
          <cell r="U307">
            <v>135</v>
          </cell>
          <cell r="V307">
            <v>1</v>
          </cell>
          <cell r="BG307" t="str">
            <v>Lebih</v>
          </cell>
          <cell r="BH307" t="str">
            <v>Normal</v>
          </cell>
          <cell r="BI307" t="str">
            <v>Normal</v>
          </cell>
          <cell r="BK307" t="str">
            <v>Tinggi</v>
          </cell>
          <cell r="BM307" t="str">
            <v>-</v>
          </cell>
          <cell r="BN307" t="str">
            <v>Tidak</v>
          </cell>
          <cell r="BS307" t="str">
            <v>Normal</v>
          </cell>
          <cell r="BV307" t="str">
            <v>Normal</v>
          </cell>
          <cell r="CH307" t="str">
            <v>Mandiri (A)</v>
          </cell>
          <cell r="CY307" t="str">
            <v>Normal</v>
          </cell>
        </row>
        <row r="308">
          <cell r="C308" t="str">
            <v>Purwodadi</v>
          </cell>
          <cell r="M308" t="str">
            <v>Perempuan</v>
          </cell>
          <cell r="O308">
            <v>75</v>
          </cell>
          <cell r="P308">
            <v>60</v>
          </cell>
          <cell r="Q308">
            <v>150</v>
          </cell>
          <cell r="U308">
            <v>130</v>
          </cell>
          <cell r="V308">
            <v>1</v>
          </cell>
          <cell r="BG308" t="str">
            <v>Lebih</v>
          </cell>
          <cell r="BH308" t="str">
            <v>Normal</v>
          </cell>
          <cell r="BI308" t="str">
            <v>Normal</v>
          </cell>
          <cell r="BK308" t="str">
            <v>Tinggi</v>
          </cell>
          <cell r="BM308" t="str">
            <v>Normal</v>
          </cell>
          <cell r="BN308" t="str">
            <v>Tidak</v>
          </cell>
          <cell r="BS308" t="str">
            <v>Gg Penglihatan</v>
          </cell>
          <cell r="BV308" t="str">
            <v>Gg Pendengaran</v>
          </cell>
          <cell r="CH308" t="str">
            <v>Mandiri (A)</v>
          </cell>
          <cell r="CY308" t="str">
            <v>Normal</v>
          </cell>
        </row>
        <row r="309">
          <cell r="C309" t="str">
            <v>Balearjosari</v>
          </cell>
          <cell r="M309" t="str">
            <v>Perempuan</v>
          </cell>
          <cell r="O309">
            <v>64</v>
          </cell>
          <cell r="P309">
            <v>60</v>
          </cell>
          <cell r="Q309">
            <v>160</v>
          </cell>
          <cell r="U309">
            <v>600</v>
          </cell>
          <cell r="V309">
            <v>300</v>
          </cell>
          <cell r="BG309" t="str">
            <v>Normal</v>
          </cell>
          <cell r="BH309" t="str">
            <v>DM</v>
          </cell>
          <cell r="BI309" t="str">
            <v>Kolesterol Tinggi</v>
          </cell>
          <cell r="BK309" t="str">
            <v>Tinggi</v>
          </cell>
          <cell r="BM309" t="str">
            <v>Normal</v>
          </cell>
          <cell r="BN309" t="str">
            <v>Tidak</v>
          </cell>
          <cell r="BS309" t="str">
            <v>Gg Penglihatan</v>
          </cell>
          <cell r="BV309" t="str">
            <v>Normal</v>
          </cell>
          <cell r="CH309" t="str">
            <v>Ketergantungan Berat (C)</v>
          </cell>
          <cell r="CY309" t="str">
            <v>Ada gangguan depresi</v>
          </cell>
        </row>
        <row r="310">
          <cell r="C310" t="str">
            <v>Polowijen</v>
          </cell>
          <cell r="M310" t="str">
            <v>Perempuan</v>
          </cell>
          <cell r="O310">
            <v>55</v>
          </cell>
          <cell r="P310">
            <v>64</v>
          </cell>
          <cell r="Q310">
            <v>151</v>
          </cell>
          <cell r="U310">
            <v>96</v>
          </cell>
          <cell r="V310">
            <v>1</v>
          </cell>
          <cell r="BG310" t="str">
            <v>Lebih</v>
          </cell>
          <cell r="BH310" t="str">
            <v>Normal</v>
          </cell>
          <cell r="BI310" t="str">
            <v>Normal</v>
          </cell>
          <cell r="BK310" t="str">
            <v>Normal</v>
          </cell>
          <cell r="BM310" t="str">
            <v>-</v>
          </cell>
          <cell r="BN310" t="str">
            <v>Tidak</v>
          </cell>
          <cell r="BS310" t="str">
            <v>Normal</v>
          </cell>
          <cell r="BV310" t="str">
            <v>Normal</v>
          </cell>
          <cell r="CH310" t="str">
            <v>Mandiri (A)</v>
          </cell>
          <cell r="CY310" t="str">
            <v>Normal</v>
          </cell>
        </row>
        <row r="311">
          <cell r="C311" t="str">
            <v>Balearjosari</v>
          </cell>
          <cell r="M311" t="str">
            <v>Perempuan</v>
          </cell>
          <cell r="O311">
            <v>61</v>
          </cell>
          <cell r="P311">
            <v>49</v>
          </cell>
          <cell r="Q311">
            <v>147</v>
          </cell>
          <cell r="U311">
            <v>95</v>
          </cell>
          <cell r="V311">
            <v>1</v>
          </cell>
          <cell r="BG311" t="str">
            <v>Normal</v>
          </cell>
          <cell r="BH311" t="str">
            <v>Normal</v>
          </cell>
          <cell r="BI311" t="str">
            <v>Normal</v>
          </cell>
          <cell r="BK311" t="str">
            <v>Tinggi</v>
          </cell>
          <cell r="BM311" t="str">
            <v>-</v>
          </cell>
          <cell r="BN311" t="str">
            <v>Tidak</v>
          </cell>
          <cell r="BS311" t="str">
            <v>Gg Penglihatan</v>
          </cell>
          <cell r="BV311" t="str">
            <v>Normal</v>
          </cell>
          <cell r="CH311" t="str">
            <v>Mandiri (A)</v>
          </cell>
          <cell r="CY311" t="str">
            <v>Normal</v>
          </cell>
        </row>
        <row r="312">
          <cell r="C312" t="str">
            <v>Balearjosari</v>
          </cell>
          <cell r="M312" t="str">
            <v>Perempuan</v>
          </cell>
          <cell r="O312">
            <v>65</v>
          </cell>
          <cell r="P312">
            <v>64</v>
          </cell>
          <cell r="Q312">
            <v>152</v>
          </cell>
          <cell r="U312">
            <v>101</v>
          </cell>
          <cell r="V312">
            <v>200</v>
          </cell>
          <cell r="BG312" t="str">
            <v>Lebih</v>
          </cell>
          <cell r="BH312" t="str">
            <v>Normal</v>
          </cell>
          <cell r="BI312" t="str">
            <v>Normal</v>
          </cell>
          <cell r="BK312" t="str">
            <v>Tinggi</v>
          </cell>
          <cell r="BM312" t="str">
            <v>Normal</v>
          </cell>
          <cell r="BN312" t="str">
            <v>Tidak</v>
          </cell>
          <cell r="BS312" t="str">
            <v>Gg Penglihatan</v>
          </cell>
          <cell r="BV312" t="str">
            <v>Normal</v>
          </cell>
          <cell r="CH312" t="str">
            <v>Mandiri (A)</v>
          </cell>
          <cell r="CY312" t="str">
            <v>Normal</v>
          </cell>
        </row>
        <row r="313">
          <cell r="C313" t="str">
            <v>Purwodadi</v>
          </cell>
          <cell r="M313" t="str">
            <v>Perempuan</v>
          </cell>
          <cell r="O313">
            <v>68</v>
          </cell>
          <cell r="P313">
            <v>66</v>
          </cell>
          <cell r="Q313">
            <v>154</v>
          </cell>
          <cell r="U313">
            <v>106</v>
          </cell>
          <cell r="V313">
            <v>208</v>
          </cell>
          <cell r="BG313" t="str">
            <v>Lebih</v>
          </cell>
          <cell r="BH313" t="str">
            <v>Normal</v>
          </cell>
          <cell r="BI313" t="str">
            <v>Kolesterol Tinggi</v>
          </cell>
          <cell r="BK313" t="str">
            <v>Tinggi</v>
          </cell>
          <cell r="BM313" t="str">
            <v>Tinggi</v>
          </cell>
          <cell r="BN313" t="str">
            <v>Tidak</v>
          </cell>
          <cell r="BS313" t="str">
            <v>Normal</v>
          </cell>
          <cell r="BV313" t="str">
            <v>Normal</v>
          </cell>
          <cell r="CH313" t="str">
            <v>Mandiri (A)</v>
          </cell>
          <cell r="CY313" t="str">
            <v>Normal</v>
          </cell>
        </row>
        <row r="314">
          <cell r="C314" t="str">
            <v>Purwodadi</v>
          </cell>
          <cell r="M314" t="str">
            <v>Perempuan</v>
          </cell>
          <cell r="O314">
            <v>63</v>
          </cell>
          <cell r="P314">
            <v>65</v>
          </cell>
          <cell r="Q314">
            <v>145</v>
          </cell>
          <cell r="U314">
            <v>119</v>
          </cell>
          <cell r="V314">
            <v>1</v>
          </cell>
          <cell r="BG314" t="str">
            <v>Lebih</v>
          </cell>
          <cell r="BH314" t="str">
            <v>Normal</v>
          </cell>
          <cell r="BI314" t="str">
            <v>Normal</v>
          </cell>
          <cell r="BK314" t="str">
            <v>Normal</v>
          </cell>
          <cell r="BM314" t="str">
            <v>Normal</v>
          </cell>
          <cell r="BN314" t="str">
            <v>Tidak</v>
          </cell>
          <cell r="BS314" t="str">
            <v>Normal</v>
          </cell>
          <cell r="BV314" t="str">
            <v>Normal</v>
          </cell>
          <cell r="CH314" t="str">
            <v>Mandiri (A)</v>
          </cell>
          <cell r="CY314" t="str">
            <v>Normal</v>
          </cell>
        </row>
        <row r="315">
          <cell r="C315" t="str">
            <v>Balearjosari</v>
          </cell>
          <cell r="M315" t="str">
            <v>Perempuan</v>
          </cell>
          <cell r="O315">
            <v>77</v>
          </cell>
          <cell r="P315">
            <v>56</v>
          </cell>
          <cell r="Q315">
            <v>151</v>
          </cell>
          <cell r="U315">
            <v>150</v>
          </cell>
          <cell r="V315">
            <v>130</v>
          </cell>
          <cell r="BG315" t="str">
            <v>Normal</v>
          </cell>
          <cell r="BH315" t="str">
            <v>Normal</v>
          </cell>
          <cell r="BI315" t="str">
            <v>Normal</v>
          </cell>
          <cell r="BK315" t="str">
            <v>Tinggi</v>
          </cell>
          <cell r="BM315" t="str">
            <v>Normal</v>
          </cell>
          <cell r="BN315" t="str">
            <v>Tidak</v>
          </cell>
          <cell r="BS315" t="str">
            <v>Gg Penglihatan</v>
          </cell>
          <cell r="BV315" t="str">
            <v>Normal</v>
          </cell>
          <cell r="CH315" t="str">
            <v>Mandiri (A)</v>
          </cell>
          <cell r="CY315" t="str">
            <v>Normal</v>
          </cell>
        </row>
        <row r="316">
          <cell r="C316" t="str">
            <v>Polowijen</v>
          </cell>
          <cell r="M316" t="str">
            <v>Perempuan</v>
          </cell>
          <cell r="O316">
            <v>62</v>
          </cell>
          <cell r="P316">
            <v>57</v>
          </cell>
          <cell r="Q316">
            <v>149</v>
          </cell>
          <cell r="U316">
            <v>105</v>
          </cell>
          <cell r="V316">
            <v>1</v>
          </cell>
          <cell r="BG316" t="str">
            <v>Lebih</v>
          </cell>
          <cell r="BH316" t="str">
            <v>Normal</v>
          </cell>
          <cell r="BI316" t="str">
            <v>Normal</v>
          </cell>
          <cell r="BK316" t="str">
            <v>Normal</v>
          </cell>
          <cell r="BM316" t="str">
            <v>-</v>
          </cell>
          <cell r="BN316" t="str">
            <v>Tidak</v>
          </cell>
          <cell r="BS316" t="str">
            <v>Gg Penglihatan</v>
          </cell>
          <cell r="BV316" t="str">
            <v>Normal</v>
          </cell>
          <cell r="CH316" t="str">
            <v>Mandiri (A)</v>
          </cell>
          <cell r="CY316" t="str">
            <v>Normal</v>
          </cell>
        </row>
        <row r="317">
          <cell r="C317" t="str">
            <v>Balearjosari</v>
          </cell>
          <cell r="M317" t="str">
            <v>Perempuan</v>
          </cell>
          <cell r="O317">
            <v>86</v>
          </cell>
          <cell r="P317">
            <v>46</v>
          </cell>
          <cell r="Q317">
            <v>157</v>
          </cell>
          <cell r="U317">
            <v>185</v>
          </cell>
          <cell r="V317">
            <v>271</v>
          </cell>
          <cell r="BG317" t="str">
            <v>Normal</v>
          </cell>
          <cell r="BH317" t="str">
            <v>Normal</v>
          </cell>
          <cell r="BI317" t="str">
            <v>Kolesterol Tinggi</v>
          </cell>
          <cell r="BK317" t="str">
            <v>Tinggi</v>
          </cell>
          <cell r="BM317" t="str">
            <v>Normal</v>
          </cell>
          <cell r="BN317" t="str">
            <v>Tidak</v>
          </cell>
          <cell r="BS317" t="str">
            <v>Normal</v>
          </cell>
          <cell r="BV317" t="str">
            <v>Normal</v>
          </cell>
          <cell r="CH317" t="str">
            <v>Mandiri (A)</v>
          </cell>
          <cell r="CY317" t="str">
            <v>Normal</v>
          </cell>
        </row>
        <row r="318">
          <cell r="C318" t="str">
            <v>Balearjosari</v>
          </cell>
          <cell r="M318" t="str">
            <v>Perempuan</v>
          </cell>
          <cell r="O318">
            <v>60</v>
          </cell>
          <cell r="P318">
            <v>55</v>
          </cell>
          <cell r="Q318">
            <v>155</v>
          </cell>
          <cell r="U318">
            <v>149</v>
          </cell>
          <cell r="V318">
            <v>1540</v>
          </cell>
          <cell r="BG318" t="str">
            <v>Normal</v>
          </cell>
          <cell r="BH318" t="str">
            <v>Normal</v>
          </cell>
          <cell r="BI318" t="str">
            <v>Kolesterol Tinggi</v>
          </cell>
          <cell r="BK318" t="str">
            <v>Normal</v>
          </cell>
          <cell r="BM318" t="str">
            <v>Normal</v>
          </cell>
          <cell r="BN318" t="str">
            <v>Tidak</v>
          </cell>
          <cell r="BS318" t="str">
            <v>Gg Penglihatan</v>
          </cell>
          <cell r="BV318" t="str">
            <v>Normal</v>
          </cell>
          <cell r="CH318" t="str">
            <v>Mandiri (A)</v>
          </cell>
          <cell r="CY318" t="str">
            <v>Normal</v>
          </cell>
        </row>
        <row r="319">
          <cell r="C319" t="str">
            <v>Purwodadi</v>
          </cell>
          <cell r="M319" t="str">
            <v>Perempuan</v>
          </cell>
          <cell r="O319">
            <v>83</v>
          </cell>
          <cell r="P319">
            <v>72</v>
          </cell>
          <cell r="Q319">
            <v>160</v>
          </cell>
          <cell r="U319">
            <v>120</v>
          </cell>
          <cell r="V319">
            <v>1</v>
          </cell>
          <cell r="BG319" t="str">
            <v>Lebih</v>
          </cell>
          <cell r="BH319" t="str">
            <v>Normal</v>
          </cell>
          <cell r="BI319" t="str">
            <v>Normal</v>
          </cell>
          <cell r="BK319" t="str">
            <v>Tinggi</v>
          </cell>
          <cell r="BM319" t="str">
            <v>Normal</v>
          </cell>
          <cell r="BN319" t="str">
            <v>Tidak</v>
          </cell>
          <cell r="BS319" t="str">
            <v>Gg Penglihatan</v>
          </cell>
          <cell r="BV319" t="str">
            <v>Gg Pendengaran</v>
          </cell>
          <cell r="CH319" t="str">
            <v>Mandiri (A)</v>
          </cell>
          <cell r="CY319" t="str">
            <v>Normal</v>
          </cell>
        </row>
        <row r="320">
          <cell r="C320" t="str">
            <v>Balearjosari</v>
          </cell>
          <cell r="M320" t="str">
            <v>Perempuan</v>
          </cell>
          <cell r="O320">
            <v>67</v>
          </cell>
          <cell r="P320">
            <v>55</v>
          </cell>
          <cell r="Q320">
            <v>154</v>
          </cell>
          <cell r="U320">
            <v>113</v>
          </cell>
          <cell r="V320">
            <v>110</v>
          </cell>
          <cell r="BG320" t="str">
            <v>Normal</v>
          </cell>
          <cell r="BH320" t="str">
            <v>Normal</v>
          </cell>
          <cell r="BI320" t="str">
            <v>Normal</v>
          </cell>
          <cell r="BK320" t="str">
            <v>Tinggi</v>
          </cell>
          <cell r="BM320" t="str">
            <v>Normal</v>
          </cell>
          <cell r="BN320" t="str">
            <v>Tidak</v>
          </cell>
          <cell r="BS320" t="str">
            <v>Normal</v>
          </cell>
          <cell r="BV320" t="str">
            <v>Normal</v>
          </cell>
          <cell r="CH320" t="str">
            <v>Mandiri (A)</v>
          </cell>
          <cell r="CY320" t="str">
            <v>Normal</v>
          </cell>
        </row>
        <row r="321">
          <cell r="C321" t="str">
            <v>Balearjosari</v>
          </cell>
          <cell r="M321" t="str">
            <v>Perempuan</v>
          </cell>
          <cell r="O321">
            <v>61</v>
          </cell>
          <cell r="P321">
            <v>54</v>
          </cell>
          <cell r="Q321">
            <v>151</v>
          </cell>
          <cell r="U321">
            <v>277</v>
          </cell>
          <cell r="V321">
            <v>1</v>
          </cell>
          <cell r="BG321" t="str">
            <v>Normal</v>
          </cell>
          <cell r="BH321" t="str">
            <v>DM</v>
          </cell>
          <cell r="BI321" t="str">
            <v>Normal</v>
          </cell>
          <cell r="BK321" t="str">
            <v>Tinggi</v>
          </cell>
          <cell r="BM321" t="str">
            <v>-</v>
          </cell>
          <cell r="BN321" t="str">
            <v>Tidak</v>
          </cell>
          <cell r="BS321" t="str">
            <v>Normal</v>
          </cell>
          <cell r="BV321" t="str">
            <v>Normal</v>
          </cell>
          <cell r="CH321" t="str">
            <v>Mandiri (A)</v>
          </cell>
          <cell r="CY321" t="str">
            <v>Normal</v>
          </cell>
        </row>
        <row r="322">
          <cell r="C322" t="str">
            <v>Purwodadi</v>
          </cell>
          <cell r="M322" t="str">
            <v>Perempuan</v>
          </cell>
          <cell r="O322">
            <v>76</v>
          </cell>
          <cell r="P322">
            <v>67</v>
          </cell>
          <cell r="Q322">
            <v>151</v>
          </cell>
          <cell r="U322">
            <v>137</v>
          </cell>
          <cell r="V322">
            <v>1</v>
          </cell>
          <cell r="BG322" t="str">
            <v>Lebih</v>
          </cell>
          <cell r="BH322" t="str">
            <v>Normal</v>
          </cell>
          <cell r="BI322" t="str">
            <v>Normal</v>
          </cell>
          <cell r="BK322" t="str">
            <v>Tinggi</v>
          </cell>
          <cell r="BM322" t="str">
            <v>-</v>
          </cell>
          <cell r="BN322" t="str">
            <v>Tidak</v>
          </cell>
          <cell r="BS322" t="str">
            <v>Gg Penglihatan</v>
          </cell>
          <cell r="BV322" t="str">
            <v>Normal</v>
          </cell>
          <cell r="CH322" t="str">
            <v>Mandiri (A)</v>
          </cell>
          <cell r="CY322" t="str">
            <v>Normal</v>
          </cell>
        </row>
        <row r="323">
          <cell r="C323" t="str">
            <v>Polowijen</v>
          </cell>
          <cell r="M323" t="str">
            <v>Perempuan</v>
          </cell>
          <cell r="O323">
            <v>48</v>
          </cell>
          <cell r="P323">
            <v>71</v>
          </cell>
          <cell r="Q323">
            <v>150</v>
          </cell>
          <cell r="U323">
            <v>120</v>
          </cell>
          <cell r="V323">
            <v>1</v>
          </cell>
          <cell r="BG323" t="str">
            <v>Lebih</v>
          </cell>
          <cell r="BH323" t="str">
            <v>Normal</v>
          </cell>
          <cell r="BI323" t="str">
            <v>Normal</v>
          </cell>
          <cell r="BK323" t="str">
            <v>Normal</v>
          </cell>
          <cell r="BM323" t="str">
            <v>-</v>
          </cell>
          <cell r="BN323" t="str">
            <v>Tidak</v>
          </cell>
          <cell r="BS323" t="str">
            <v>Normal</v>
          </cell>
          <cell r="BV323" t="str">
            <v>Normal</v>
          </cell>
          <cell r="CH323" t="str">
            <v>Mandiri (A)</v>
          </cell>
          <cell r="CY323" t="str">
            <v>Normal</v>
          </cell>
        </row>
        <row r="324">
          <cell r="C324" t="str">
            <v>Purwodadi</v>
          </cell>
          <cell r="M324" t="str">
            <v>Perempuan</v>
          </cell>
          <cell r="O324">
            <v>64</v>
          </cell>
          <cell r="P324">
            <v>71</v>
          </cell>
          <cell r="Q324">
            <v>149</v>
          </cell>
          <cell r="U324">
            <v>105</v>
          </cell>
          <cell r="V324">
            <v>1</v>
          </cell>
          <cell r="BG324" t="str">
            <v>Lebih</v>
          </cell>
          <cell r="BH324" t="str">
            <v>Normal</v>
          </cell>
          <cell r="BI324" t="str">
            <v>Normal</v>
          </cell>
          <cell r="BK324" t="str">
            <v>Tinggi</v>
          </cell>
          <cell r="BM324" t="str">
            <v>-</v>
          </cell>
          <cell r="BN324" t="str">
            <v>Tidak</v>
          </cell>
          <cell r="BS324" t="str">
            <v>Gg Penglihatan</v>
          </cell>
          <cell r="BV324" t="str">
            <v>Normal</v>
          </cell>
          <cell r="CH324" t="str">
            <v>Mandiri (A)</v>
          </cell>
          <cell r="CY324" t="str">
            <v>Normal</v>
          </cell>
        </row>
        <row r="325">
          <cell r="C325" t="str">
            <v>Purwodadi</v>
          </cell>
          <cell r="M325" t="str">
            <v>Perempuan</v>
          </cell>
          <cell r="O325">
            <v>65</v>
          </cell>
          <cell r="P325">
            <v>55</v>
          </cell>
          <cell r="Q325">
            <v>150</v>
          </cell>
          <cell r="U325">
            <v>120</v>
          </cell>
          <cell r="V325">
            <v>1</v>
          </cell>
          <cell r="BG325" t="str">
            <v>Normal</v>
          </cell>
          <cell r="BH325" t="str">
            <v>Normal</v>
          </cell>
          <cell r="BI325" t="str">
            <v>Normal</v>
          </cell>
          <cell r="BK325" t="str">
            <v>Tinggi</v>
          </cell>
          <cell r="BM325" t="str">
            <v>Normal</v>
          </cell>
          <cell r="BN325" t="str">
            <v>Tidak</v>
          </cell>
          <cell r="BS325" t="str">
            <v>Gg Penglihatan</v>
          </cell>
          <cell r="BV325" t="str">
            <v>Normal</v>
          </cell>
          <cell r="CH325" t="str">
            <v>Mandiri (A)</v>
          </cell>
          <cell r="CY325" t="str">
            <v>Normal</v>
          </cell>
        </row>
        <row r="326">
          <cell r="C326" t="str">
            <v>Purwodadi</v>
          </cell>
          <cell r="M326" t="str">
            <v>Perempuan</v>
          </cell>
          <cell r="O326">
            <v>81</v>
          </cell>
          <cell r="P326">
            <v>44</v>
          </cell>
          <cell r="Q326">
            <v>155</v>
          </cell>
          <cell r="U326">
            <v>149</v>
          </cell>
          <cell r="V326">
            <v>161</v>
          </cell>
          <cell r="BG326" t="str">
            <v>IMT Kurang</v>
          </cell>
          <cell r="BH326" t="str">
            <v>Normal</v>
          </cell>
          <cell r="BI326" t="str">
            <v>Normal</v>
          </cell>
          <cell r="BK326" t="str">
            <v>Tinggi</v>
          </cell>
          <cell r="BM326" t="str">
            <v>Normal</v>
          </cell>
          <cell r="BN326" t="str">
            <v>Tidak</v>
          </cell>
          <cell r="BS326" t="str">
            <v>Gg Penglihatan</v>
          </cell>
          <cell r="BV326" t="str">
            <v>Normal</v>
          </cell>
          <cell r="CH326" t="str">
            <v>Mandiri (A)</v>
          </cell>
          <cell r="CY326" t="str">
            <v>Normal</v>
          </cell>
        </row>
        <row r="327">
          <cell r="C327" t="str">
            <v>Polowijen</v>
          </cell>
          <cell r="M327" t="str">
            <v>Perempuan</v>
          </cell>
          <cell r="O327">
            <v>72</v>
          </cell>
          <cell r="P327">
            <v>40</v>
          </cell>
          <cell r="Q327">
            <v>144</v>
          </cell>
          <cell r="U327">
            <v>105</v>
          </cell>
          <cell r="V327">
            <v>271</v>
          </cell>
          <cell r="BG327" t="str">
            <v>Normal</v>
          </cell>
          <cell r="BH327" t="str">
            <v>Normal</v>
          </cell>
          <cell r="BI327" t="str">
            <v>Kolesterol Tinggi</v>
          </cell>
          <cell r="BK327" t="str">
            <v>Normal</v>
          </cell>
          <cell r="BM327" t="str">
            <v>-</v>
          </cell>
          <cell r="BN327" t="str">
            <v>Tidak</v>
          </cell>
          <cell r="BS327" t="str">
            <v>Gg Penglihatan</v>
          </cell>
          <cell r="BV327" t="str">
            <v>Normal</v>
          </cell>
          <cell r="CH327" t="str">
            <v>Mandiri (A)</v>
          </cell>
          <cell r="CY327" t="str">
            <v>Normal</v>
          </cell>
        </row>
        <row r="328">
          <cell r="C328" t="str">
            <v>Polowijen</v>
          </cell>
          <cell r="M328" t="str">
            <v>Perempuan</v>
          </cell>
          <cell r="O328">
            <v>53</v>
          </cell>
          <cell r="P328">
            <v>43</v>
          </cell>
          <cell r="Q328">
            <v>150</v>
          </cell>
          <cell r="U328">
            <v>85</v>
          </cell>
          <cell r="V328">
            <v>356</v>
          </cell>
          <cell r="BG328" t="str">
            <v>Normal</v>
          </cell>
          <cell r="BH328" t="str">
            <v>Normal</v>
          </cell>
          <cell r="BI328" t="str">
            <v>Kolesterol Tinggi</v>
          </cell>
          <cell r="BK328" t="str">
            <v>Normal</v>
          </cell>
          <cell r="BM328" t="str">
            <v>-</v>
          </cell>
          <cell r="BN328" t="str">
            <v>Tidak</v>
          </cell>
          <cell r="BS328" t="str">
            <v>Normal</v>
          </cell>
          <cell r="BV328" t="str">
            <v>Normal</v>
          </cell>
          <cell r="CH328" t="str">
            <v>Mandiri (A)</v>
          </cell>
          <cell r="CY328" t="str">
            <v>Normal</v>
          </cell>
        </row>
        <row r="329">
          <cell r="C329" t="str">
            <v>Polowijen</v>
          </cell>
          <cell r="M329" t="str">
            <v>Perempuan</v>
          </cell>
          <cell r="O329">
            <v>58</v>
          </cell>
          <cell r="P329">
            <v>56</v>
          </cell>
          <cell r="Q329">
            <v>145</v>
          </cell>
          <cell r="U329">
            <v>129</v>
          </cell>
          <cell r="V329">
            <v>1</v>
          </cell>
          <cell r="BG329" t="str">
            <v>Lebih</v>
          </cell>
          <cell r="BH329" t="str">
            <v>Normal</v>
          </cell>
          <cell r="BI329" t="str">
            <v>Normal</v>
          </cell>
          <cell r="BK329" t="str">
            <v>Tinggi</v>
          </cell>
          <cell r="BM329" t="str">
            <v>-</v>
          </cell>
          <cell r="BN329" t="str">
            <v>Tidak</v>
          </cell>
          <cell r="BS329" t="str">
            <v>Normal</v>
          </cell>
          <cell r="BV329" t="str">
            <v>Normal</v>
          </cell>
          <cell r="CH329" t="str">
            <v>Mandiri (A)</v>
          </cell>
          <cell r="CY329" t="str">
            <v>Normal</v>
          </cell>
        </row>
        <row r="330">
          <cell r="C330" t="str">
            <v>Purwodadi</v>
          </cell>
          <cell r="M330" t="str">
            <v>Perempuan</v>
          </cell>
          <cell r="O330">
            <v>73</v>
          </cell>
          <cell r="P330">
            <v>53</v>
          </cell>
          <cell r="Q330">
            <v>150</v>
          </cell>
          <cell r="U330">
            <v>300</v>
          </cell>
          <cell r="V330">
            <v>150</v>
          </cell>
          <cell r="BG330" t="str">
            <v>Normal</v>
          </cell>
          <cell r="BH330" t="str">
            <v>DM</v>
          </cell>
          <cell r="BI330" t="str">
            <v>Normal</v>
          </cell>
          <cell r="BK330" t="str">
            <v>Normal</v>
          </cell>
          <cell r="BM330" t="str">
            <v>Normal</v>
          </cell>
          <cell r="BN330" t="str">
            <v>Tidak</v>
          </cell>
          <cell r="BS330" t="str">
            <v>Normal</v>
          </cell>
          <cell r="BV330" t="str">
            <v>Normal</v>
          </cell>
          <cell r="CH330" t="str">
            <v>Mandiri (A)</v>
          </cell>
          <cell r="CY330" t="str">
            <v>Normal</v>
          </cell>
        </row>
        <row r="331">
          <cell r="C331" t="str">
            <v>Purwodadi</v>
          </cell>
          <cell r="M331" t="str">
            <v>Perempuan</v>
          </cell>
          <cell r="O331">
            <v>62</v>
          </cell>
          <cell r="P331">
            <v>62</v>
          </cell>
          <cell r="Q331">
            <v>155</v>
          </cell>
          <cell r="U331">
            <v>140</v>
          </cell>
          <cell r="V331">
            <v>200</v>
          </cell>
          <cell r="BG331" t="str">
            <v>Lebih</v>
          </cell>
          <cell r="BH331" t="str">
            <v>Normal</v>
          </cell>
          <cell r="BI331" t="str">
            <v>Normal</v>
          </cell>
          <cell r="BK331" t="str">
            <v>Normal</v>
          </cell>
          <cell r="BM331" t="str">
            <v>Normal</v>
          </cell>
          <cell r="BN331" t="str">
            <v>Tidak</v>
          </cell>
          <cell r="BS331" t="str">
            <v>Normal</v>
          </cell>
          <cell r="BV331" t="str">
            <v>Normal</v>
          </cell>
          <cell r="CH331" t="str">
            <v>Mandiri (A)</v>
          </cell>
          <cell r="CY331" t="str">
            <v>Normal</v>
          </cell>
        </row>
        <row r="332">
          <cell r="C332" t="str">
            <v>Polowijen</v>
          </cell>
          <cell r="M332" t="str">
            <v>Perempuan</v>
          </cell>
          <cell r="O332">
            <v>61</v>
          </cell>
          <cell r="P332">
            <v>68</v>
          </cell>
          <cell r="Q332">
            <v>145</v>
          </cell>
          <cell r="U332">
            <v>200</v>
          </cell>
          <cell r="V332">
            <v>1</v>
          </cell>
          <cell r="BG332" t="str">
            <v>Lebih</v>
          </cell>
          <cell r="BH332" t="str">
            <v>Normal</v>
          </cell>
          <cell r="BI332" t="str">
            <v>Normal</v>
          </cell>
          <cell r="BK332" t="str">
            <v>Tinggi</v>
          </cell>
          <cell r="BM332" t="str">
            <v>-</v>
          </cell>
          <cell r="BN332" t="str">
            <v>Tidak</v>
          </cell>
          <cell r="BS332" t="str">
            <v>Normal</v>
          </cell>
          <cell r="BV332" t="str">
            <v>Normal</v>
          </cell>
          <cell r="CH332" t="str">
            <v>Mandiri (A)</v>
          </cell>
          <cell r="CY332" t="str">
            <v>Normal</v>
          </cell>
        </row>
        <row r="333">
          <cell r="C333" t="str">
            <v>Purwodadi</v>
          </cell>
          <cell r="M333" t="str">
            <v>Perempuan</v>
          </cell>
          <cell r="O333">
            <v>66</v>
          </cell>
          <cell r="P333">
            <v>65</v>
          </cell>
          <cell r="Q333">
            <v>160</v>
          </cell>
          <cell r="U333">
            <v>100</v>
          </cell>
          <cell r="V333">
            <v>1</v>
          </cell>
          <cell r="BG333" t="str">
            <v>Lebih</v>
          </cell>
          <cell r="BH333" t="str">
            <v>Normal</v>
          </cell>
          <cell r="BI333" t="str">
            <v>Normal</v>
          </cell>
          <cell r="BK333" t="str">
            <v>Normal</v>
          </cell>
          <cell r="BM333" t="str">
            <v>-</v>
          </cell>
          <cell r="BN333" t="str">
            <v>Tidak</v>
          </cell>
          <cell r="BS333" t="str">
            <v>Normal</v>
          </cell>
          <cell r="BV333" t="str">
            <v>Normal</v>
          </cell>
          <cell r="CH333" t="str">
            <v>Mandiri (A)</v>
          </cell>
          <cell r="CY333" t="str">
            <v>Normal</v>
          </cell>
        </row>
        <row r="334">
          <cell r="C334" t="str">
            <v>Purwodadi</v>
          </cell>
          <cell r="M334" t="str">
            <v>Perempuan</v>
          </cell>
          <cell r="O334">
            <v>68</v>
          </cell>
          <cell r="P334">
            <v>44</v>
          </cell>
          <cell r="Q334">
            <v>148</v>
          </cell>
          <cell r="U334">
            <v>100</v>
          </cell>
          <cell r="V334">
            <v>280</v>
          </cell>
          <cell r="BG334" t="str">
            <v>Normal</v>
          </cell>
          <cell r="BH334" t="str">
            <v>Normal</v>
          </cell>
          <cell r="BI334" t="str">
            <v>Kolesterol Tinggi</v>
          </cell>
          <cell r="BK334" t="str">
            <v>Normal</v>
          </cell>
          <cell r="BM334" t="str">
            <v>Normal</v>
          </cell>
          <cell r="BN334" t="str">
            <v>Tidak</v>
          </cell>
          <cell r="BS334" t="str">
            <v>Gg Penglihatan</v>
          </cell>
          <cell r="BV334" t="str">
            <v>Normal</v>
          </cell>
          <cell r="CH334" t="str">
            <v>Mandiri (A)</v>
          </cell>
          <cell r="CY334" t="str">
            <v>Normal</v>
          </cell>
        </row>
        <row r="335">
          <cell r="C335" t="str">
            <v>Polowijen</v>
          </cell>
          <cell r="M335" t="str">
            <v>Perempuan</v>
          </cell>
          <cell r="O335">
            <v>61</v>
          </cell>
          <cell r="P335">
            <v>59</v>
          </cell>
          <cell r="Q335">
            <v>145</v>
          </cell>
          <cell r="U335">
            <v>118</v>
          </cell>
          <cell r="V335">
            <v>238</v>
          </cell>
          <cell r="BG335" t="str">
            <v>Lebih</v>
          </cell>
          <cell r="BH335" t="str">
            <v>Normal</v>
          </cell>
          <cell r="BI335" t="str">
            <v>Kolesterol Tinggi</v>
          </cell>
          <cell r="BK335" t="str">
            <v>Normal</v>
          </cell>
          <cell r="BM335" t="str">
            <v>-</v>
          </cell>
          <cell r="BN335" t="str">
            <v>Tidak</v>
          </cell>
          <cell r="BS335" t="str">
            <v>Normal</v>
          </cell>
          <cell r="BV335" t="str">
            <v>Normal</v>
          </cell>
          <cell r="CH335" t="str">
            <v>Mandiri (A)</v>
          </cell>
          <cell r="CY335" t="str">
            <v>Normal</v>
          </cell>
        </row>
        <row r="336">
          <cell r="C336" t="str">
            <v>Polowijen</v>
          </cell>
          <cell r="M336" t="str">
            <v>Perempuan</v>
          </cell>
          <cell r="O336">
            <v>63</v>
          </cell>
          <cell r="P336">
            <v>69</v>
          </cell>
          <cell r="Q336">
            <v>160</v>
          </cell>
          <cell r="U336">
            <v>135</v>
          </cell>
          <cell r="V336">
            <v>250</v>
          </cell>
          <cell r="BG336" t="str">
            <v>Lebih</v>
          </cell>
          <cell r="BH336" t="str">
            <v>Normal</v>
          </cell>
          <cell r="BI336" t="str">
            <v>Kolesterol Tinggi</v>
          </cell>
          <cell r="BK336" t="str">
            <v>Tinggi</v>
          </cell>
          <cell r="BM336" t="str">
            <v>Tinggi</v>
          </cell>
          <cell r="BN336" t="str">
            <v>Tidak</v>
          </cell>
          <cell r="BS336" t="str">
            <v>Normal</v>
          </cell>
          <cell r="BV336" t="str">
            <v>Normal</v>
          </cell>
          <cell r="CH336" t="str">
            <v>Mandiri (A)</v>
          </cell>
          <cell r="CY336" t="str">
            <v>Normal</v>
          </cell>
        </row>
        <row r="337">
          <cell r="C337" t="str">
            <v>Purwodadi</v>
          </cell>
          <cell r="M337" t="str">
            <v>Perempuan</v>
          </cell>
          <cell r="O337">
            <v>71</v>
          </cell>
          <cell r="P337">
            <v>54</v>
          </cell>
          <cell r="Q337">
            <v>144</v>
          </cell>
          <cell r="U337">
            <v>126</v>
          </cell>
          <cell r="V337">
            <v>133</v>
          </cell>
          <cell r="BG337" t="str">
            <v>Lebih</v>
          </cell>
          <cell r="BH337" t="str">
            <v>Normal</v>
          </cell>
          <cell r="BI337" t="str">
            <v>Normal</v>
          </cell>
          <cell r="BK337" t="str">
            <v>Tinggi</v>
          </cell>
          <cell r="BM337" t="str">
            <v>Tinggi</v>
          </cell>
          <cell r="BN337" t="str">
            <v>Tidak</v>
          </cell>
          <cell r="BS337" t="str">
            <v>Normal</v>
          </cell>
          <cell r="BV337" t="str">
            <v>Normal</v>
          </cell>
          <cell r="CH337" t="str">
            <v>Mandiri (A)</v>
          </cell>
          <cell r="CY337" t="str">
            <v>Normal</v>
          </cell>
        </row>
        <row r="338">
          <cell r="C338" t="str">
            <v>Polowijen</v>
          </cell>
          <cell r="M338" t="str">
            <v>Perempuan</v>
          </cell>
          <cell r="O338">
            <v>62</v>
          </cell>
          <cell r="P338">
            <v>66</v>
          </cell>
          <cell r="Q338">
            <v>151</v>
          </cell>
          <cell r="U338">
            <v>129</v>
          </cell>
          <cell r="V338">
            <v>175</v>
          </cell>
          <cell r="BG338" t="str">
            <v>Lebih</v>
          </cell>
          <cell r="BH338" t="str">
            <v>Normal</v>
          </cell>
          <cell r="BI338" t="str">
            <v>Normal</v>
          </cell>
          <cell r="BK338" t="str">
            <v>Normal</v>
          </cell>
          <cell r="BM338" t="str">
            <v>Normal</v>
          </cell>
          <cell r="BN338" t="str">
            <v>Tidak</v>
          </cell>
          <cell r="BS338" t="str">
            <v>Gg Penglihatan</v>
          </cell>
          <cell r="BV338" t="str">
            <v>Normal</v>
          </cell>
          <cell r="CH338" t="str">
            <v>Mandiri (A)</v>
          </cell>
          <cell r="CY338" t="str">
            <v>Normal</v>
          </cell>
        </row>
        <row r="339">
          <cell r="C339" t="str">
            <v>Balearjosari</v>
          </cell>
          <cell r="M339" t="str">
            <v>Perempuan</v>
          </cell>
          <cell r="O339">
            <v>55</v>
          </cell>
          <cell r="P339">
            <v>53</v>
          </cell>
          <cell r="Q339">
            <v>146</v>
          </cell>
          <cell r="U339">
            <v>139</v>
          </cell>
          <cell r="V339">
            <v>1</v>
          </cell>
          <cell r="BG339" t="str">
            <v>Normal</v>
          </cell>
          <cell r="BH339" t="str">
            <v>Normal</v>
          </cell>
          <cell r="BI339" t="str">
            <v>Normal</v>
          </cell>
          <cell r="BK339" t="str">
            <v>Tinggi</v>
          </cell>
          <cell r="BM339" t="str">
            <v>-</v>
          </cell>
          <cell r="BN339" t="str">
            <v>Tidak</v>
          </cell>
          <cell r="BS339" t="str">
            <v>Normal</v>
          </cell>
          <cell r="BV339" t="str">
            <v>Normal</v>
          </cell>
          <cell r="CH339" t="str">
            <v>Mandiri (A)</v>
          </cell>
          <cell r="CY339" t="str">
            <v>Normal</v>
          </cell>
        </row>
        <row r="340">
          <cell r="C340" t="str">
            <v>Purwodadi</v>
          </cell>
          <cell r="M340" t="str">
            <v>Perempuan</v>
          </cell>
          <cell r="O340">
            <v>75</v>
          </cell>
          <cell r="P340">
            <v>58</v>
          </cell>
          <cell r="Q340">
            <v>150</v>
          </cell>
          <cell r="U340">
            <v>120</v>
          </cell>
          <cell r="V340">
            <v>1</v>
          </cell>
          <cell r="BG340" t="str">
            <v>Lebih</v>
          </cell>
          <cell r="BH340" t="str">
            <v>Normal</v>
          </cell>
          <cell r="BI340" t="str">
            <v>Normal</v>
          </cell>
          <cell r="BK340" t="str">
            <v>Tinggi</v>
          </cell>
          <cell r="BM340" t="str">
            <v>Normal</v>
          </cell>
          <cell r="BN340" t="str">
            <v>Tidak</v>
          </cell>
          <cell r="BS340" t="str">
            <v>Gg Penglihatan</v>
          </cell>
          <cell r="BV340" t="str">
            <v>Normal</v>
          </cell>
          <cell r="CH340" t="str">
            <v>Mandiri (A)</v>
          </cell>
          <cell r="CY340" t="str">
            <v>Normal</v>
          </cell>
        </row>
        <row r="341">
          <cell r="C341" t="str">
            <v>Polowijen</v>
          </cell>
          <cell r="M341" t="str">
            <v>Perempuan</v>
          </cell>
          <cell r="O341">
            <v>63</v>
          </cell>
          <cell r="P341">
            <v>58</v>
          </cell>
          <cell r="Q341">
            <v>152</v>
          </cell>
          <cell r="U341">
            <v>226</v>
          </cell>
          <cell r="V341">
            <v>266</v>
          </cell>
          <cell r="BG341" t="str">
            <v>Lebih</v>
          </cell>
          <cell r="BH341" t="str">
            <v>DM</v>
          </cell>
          <cell r="BI341" t="str">
            <v>Kolesterol Tinggi</v>
          </cell>
          <cell r="BK341" t="str">
            <v>Normal</v>
          </cell>
          <cell r="BM341" t="str">
            <v>-</v>
          </cell>
          <cell r="BN341" t="str">
            <v>Tidak</v>
          </cell>
          <cell r="BS341" t="str">
            <v>Normal</v>
          </cell>
          <cell r="BV341" t="str">
            <v>Normal</v>
          </cell>
          <cell r="CH341" t="str">
            <v>Mandiri (A)</v>
          </cell>
          <cell r="CY341" t="str">
            <v>Normal</v>
          </cell>
        </row>
        <row r="342">
          <cell r="C342" t="str">
            <v>Polowijen</v>
          </cell>
          <cell r="M342" t="str">
            <v>Perempuan</v>
          </cell>
          <cell r="O342">
            <v>47</v>
          </cell>
          <cell r="P342">
            <v>73</v>
          </cell>
          <cell r="Q342">
            <v>145</v>
          </cell>
          <cell r="U342">
            <v>100</v>
          </cell>
          <cell r="V342">
            <v>1</v>
          </cell>
          <cell r="BG342" t="str">
            <v>Lebih</v>
          </cell>
          <cell r="BH342" t="str">
            <v>Normal</v>
          </cell>
          <cell r="BI342" t="str">
            <v>Normal</v>
          </cell>
          <cell r="BK342" t="str">
            <v>Tinggi</v>
          </cell>
          <cell r="BM342" t="str">
            <v>-</v>
          </cell>
          <cell r="BN342" t="str">
            <v>Tidak</v>
          </cell>
          <cell r="BS342" t="str">
            <v>Normal</v>
          </cell>
          <cell r="BV342" t="str">
            <v>Normal</v>
          </cell>
          <cell r="CH342" t="str">
            <v>Mandiri (A)</v>
          </cell>
          <cell r="CY342" t="str">
            <v>Normal</v>
          </cell>
        </row>
        <row r="343">
          <cell r="C343" t="str">
            <v>Polowijen</v>
          </cell>
          <cell r="M343" t="str">
            <v>Perempuan</v>
          </cell>
          <cell r="O343">
            <v>77</v>
          </cell>
          <cell r="P343">
            <v>54</v>
          </cell>
          <cell r="Q343">
            <v>140</v>
          </cell>
          <cell r="U343">
            <v>96</v>
          </cell>
          <cell r="V343">
            <v>1</v>
          </cell>
          <cell r="BG343" t="str">
            <v>Lebih</v>
          </cell>
          <cell r="BH343" t="str">
            <v>Normal</v>
          </cell>
          <cell r="BI343" t="str">
            <v>Normal</v>
          </cell>
          <cell r="BK343" t="str">
            <v>Tinggi</v>
          </cell>
          <cell r="BM343" t="str">
            <v>-</v>
          </cell>
          <cell r="BN343" t="str">
            <v>Tidak</v>
          </cell>
          <cell r="BS343" t="str">
            <v>Gg Penglihatan</v>
          </cell>
          <cell r="BV343" t="str">
            <v>Normal</v>
          </cell>
          <cell r="CH343" t="str">
            <v>Mandiri (A)</v>
          </cell>
          <cell r="CY343" t="str">
            <v>Normal</v>
          </cell>
        </row>
        <row r="344">
          <cell r="C344" t="str">
            <v>Balearjosari</v>
          </cell>
          <cell r="M344" t="str">
            <v>Perempuan</v>
          </cell>
          <cell r="O344">
            <v>72</v>
          </cell>
          <cell r="P344">
            <v>68</v>
          </cell>
          <cell r="Q344">
            <v>155</v>
          </cell>
          <cell r="U344">
            <v>141</v>
          </cell>
          <cell r="V344">
            <v>162</v>
          </cell>
          <cell r="BG344" t="str">
            <v>Lebih</v>
          </cell>
          <cell r="BH344" t="str">
            <v>Normal</v>
          </cell>
          <cell r="BI344" t="str">
            <v>Normal</v>
          </cell>
          <cell r="BK344" t="str">
            <v>Tinggi</v>
          </cell>
          <cell r="BM344" t="str">
            <v>Normal</v>
          </cell>
          <cell r="BN344" t="str">
            <v>Tidak</v>
          </cell>
          <cell r="BS344" t="str">
            <v>Gg Penglihatan</v>
          </cell>
          <cell r="BV344" t="str">
            <v>Normal</v>
          </cell>
          <cell r="CH344" t="str">
            <v>Mandiri (A)</v>
          </cell>
          <cell r="CY344" t="str">
            <v>Normal</v>
          </cell>
        </row>
        <row r="345">
          <cell r="C345" t="str">
            <v>Purwodadi</v>
          </cell>
          <cell r="M345" t="str">
            <v>Perempuan</v>
          </cell>
          <cell r="O345">
            <v>62</v>
          </cell>
          <cell r="P345">
            <v>54</v>
          </cell>
          <cell r="Q345">
            <v>152</v>
          </cell>
          <cell r="U345">
            <v>120</v>
          </cell>
          <cell r="V345">
            <v>1</v>
          </cell>
          <cell r="BG345" t="str">
            <v>Normal</v>
          </cell>
          <cell r="BH345" t="str">
            <v>Normal</v>
          </cell>
          <cell r="BI345" t="str">
            <v>Normal</v>
          </cell>
          <cell r="BK345" t="str">
            <v>Normal</v>
          </cell>
          <cell r="BM345" t="str">
            <v>-</v>
          </cell>
          <cell r="BN345" t="str">
            <v>Tidak</v>
          </cell>
          <cell r="BS345" t="str">
            <v>Gg Penglihatan</v>
          </cell>
          <cell r="BV345" t="str">
            <v>Normal</v>
          </cell>
          <cell r="CH345" t="str">
            <v>Mandiri (A)</v>
          </cell>
          <cell r="CY345" t="str">
            <v>Normal</v>
          </cell>
        </row>
        <row r="346">
          <cell r="C346" t="str">
            <v>Balearjosari</v>
          </cell>
          <cell r="M346" t="str">
            <v>Perempuan</v>
          </cell>
          <cell r="O346">
            <v>77</v>
          </cell>
          <cell r="P346">
            <v>40</v>
          </cell>
          <cell r="Q346">
            <v>145</v>
          </cell>
          <cell r="U346">
            <v>200</v>
          </cell>
          <cell r="V346">
            <v>200</v>
          </cell>
          <cell r="BG346" t="str">
            <v>Normal</v>
          </cell>
          <cell r="BH346" t="str">
            <v>Normal</v>
          </cell>
          <cell r="BI346" t="str">
            <v>Normal</v>
          </cell>
          <cell r="BK346" t="str">
            <v>Tinggi</v>
          </cell>
          <cell r="BM346" t="str">
            <v>Tinggi</v>
          </cell>
          <cell r="BN346" t="str">
            <v>Tidak</v>
          </cell>
          <cell r="BS346" t="str">
            <v>Gg Penglihatan</v>
          </cell>
          <cell r="BV346" t="str">
            <v>Normal</v>
          </cell>
          <cell r="CH346" t="str">
            <v>Mandiri (A)</v>
          </cell>
          <cell r="CY346" t="str">
            <v>Normal</v>
          </cell>
        </row>
        <row r="347">
          <cell r="C347" t="str">
            <v>Purwodadi</v>
          </cell>
          <cell r="M347" t="str">
            <v>Perempuan</v>
          </cell>
          <cell r="O347">
            <v>71</v>
          </cell>
          <cell r="P347">
            <v>75</v>
          </cell>
          <cell r="Q347">
            <v>149</v>
          </cell>
          <cell r="U347">
            <v>120</v>
          </cell>
          <cell r="V347">
            <v>1</v>
          </cell>
          <cell r="BG347" t="str">
            <v>Lebih</v>
          </cell>
          <cell r="BH347" t="str">
            <v>Normal</v>
          </cell>
          <cell r="BI347" t="str">
            <v>Normal</v>
          </cell>
          <cell r="BK347" t="str">
            <v>Tinggi</v>
          </cell>
          <cell r="BM347" t="str">
            <v>-</v>
          </cell>
          <cell r="BN347" t="str">
            <v>Tidak</v>
          </cell>
          <cell r="BS347" t="str">
            <v>Gg Penglihatan</v>
          </cell>
          <cell r="BV347" t="str">
            <v>Normal</v>
          </cell>
          <cell r="CH347" t="str">
            <v>Mandiri (A)</v>
          </cell>
          <cell r="CY347" t="str">
            <v>Normal</v>
          </cell>
        </row>
        <row r="348">
          <cell r="C348" t="str">
            <v>Balearjosari</v>
          </cell>
          <cell r="M348" t="str">
            <v>Perempuan</v>
          </cell>
          <cell r="O348">
            <v>67</v>
          </cell>
          <cell r="P348">
            <v>48</v>
          </cell>
          <cell r="Q348">
            <v>145</v>
          </cell>
          <cell r="U348">
            <v>135</v>
          </cell>
          <cell r="V348">
            <v>1</v>
          </cell>
          <cell r="BG348" t="str">
            <v>Normal</v>
          </cell>
          <cell r="BH348" t="str">
            <v>Normal</v>
          </cell>
          <cell r="BI348" t="str">
            <v>Normal</v>
          </cell>
          <cell r="BK348" t="str">
            <v>Tinggi</v>
          </cell>
          <cell r="BM348" t="str">
            <v>-</v>
          </cell>
          <cell r="BN348" t="str">
            <v>Tidak</v>
          </cell>
          <cell r="BS348" t="str">
            <v>Normal</v>
          </cell>
          <cell r="BV348" t="str">
            <v>Normal</v>
          </cell>
          <cell r="CH348" t="str">
            <v>Mandiri (A)</v>
          </cell>
          <cell r="CY348" t="str">
            <v>Normal</v>
          </cell>
        </row>
        <row r="349">
          <cell r="C349" t="str">
            <v>Balearjosari</v>
          </cell>
          <cell r="M349" t="str">
            <v>Perempuan</v>
          </cell>
          <cell r="O349">
            <v>62</v>
          </cell>
          <cell r="P349">
            <v>61</v>
          </cell>
          <cell r="Q349">
            <v>156</v>
          </cell>
          <cell r="U349">
            <v>115</v>
          </cell>
          <cell r="V349">
            <v>100</v>
          </cell>
          <cell r="BG349" t="str">
            <v>Lebih</v>
          </cell>
          <cell r="BH349" t="str">
            <v>Normal</v>
          </cell>
          <cell r="BI349" t="str">
            <v>Normal</v>
          </cell>
          <cell r="BK349" t="str">
            <v>Normal</v>
          </cell>
          <cell r="BM349" t="str">
            <v>Normal</v>
          </cell>
          <cell r="BN349" t="str">
            <v>Tidak</v>
          </cell>
          <cell r="BS349" t="str">
            <v>Normal</v>
          </cell>
          <cell r="BV349" t="str">
            <v>Normal</v>
          </cell>
          <cell r="CH349" t="str">
            <v>Mandiri (A)</v>
          </cell>
          <cell r="CY349" t="str">
            <v>Normal</v>
          </cell>
        </row>
        <row r="350">
          <cell r="C350" t="str">
            <v>Balearjosari</v>
          </cell>
          <cell r="M350" t="str">
            <v>Perempuan</v>
          </cell>
          <cell r="O350">
            <v>52</v>
          </cell>
          <cell r="P350">
            <v>77</v>
          </cell>
          <cell r="Q350">
            <v>154</v>
          </cell>
          <cell r="U350">
            <v>154</v>
          </cell>
          <cell r="V350">
            <v>1</v>
          </cell>
          <cell r="BG350" t="str">
            <v>Lebih</v>
          </cell>
          <cell r="BH350" t="str">
            <v>Normal</v>
          </cell>
          <cell r="BI350" t="str">
            <v>Normal</v>
          </cell>
          <cell r="BK350" t="str">
            <v>Tinggi</v>
          </cell>
          <cell r="BM350" t="str">
            <v>-</v>
          </cell>
          <cell r="BN350" t="str">
            <v>Tidak</v>
          </cell>
          <cell r="BS350" t="str">
            <v>Normal</v>
          </cell>
          <cell r="BV350" t="str">
            <v>Normal</v>
          </cell>
          <cell r="CH350" t="str">
            <v>Mandiri (A)</v>
          </cell>
          <cell r="CY350" t="str">
            <v>Normal</v>
          </cell>
        </row>
        <row r="351">
          <cell r="C351" t="str">
            <v>Polowijen</v>
          </cell>
          <cell r="M351" t="str">
            <v>Perempuan</v>
          </cell>
          <cell r="O351">
            <v>64</v>
          </cell>
          <cell r="P351">
            <v>61</v>
          </cell>
          <cell r="Q351">
            <v>150</v>
          </cell>
          <cell r="U351">
            <v>200</v>
          </cell>
          <cell r="V351">
            <v>192</v>
          </cell>
          <cell r="BG351" t="str">
            <v>Lebih</v>
          </cell>
          <cell r="BH351" t="str">
            <v>Normal</v>
          </cell>
          <cell r="BI351" t="str">
            <v>Normal</v>
          </cell>
          <cell r="BK351" t="str">
            <v>Normal</v>
          </cell>
          <cell r="BM351" t="str">
            <v>Normal</v>
          </cell>
          <cell r="BN351" t="str">
            <v>Tidak</v>
          </cell>
          <cell r="BS351" t="str">
            <v>Gg Penglihatan</v>
          </cell>
          <cell r="BV351" t="str">
            <v>Normal</v>
          </cell>
          <cell r="CH351" t="str">
            <v>Mandiri (A)</v>
          </cell>
          <cell r="CY351" t="str">
            <v>Normal</v>
          </cell>
        </row>
        <row r="352">
          <cell r="C352" t="str">
            <v>Polowijen</v>
          </cell>
          <cell r="M352" t="str">
            <v>Perempuan</v>
          </cell>
          <cell r="O352">
            <v>60</v>
          </cell>
          <cell r="P352">
            <v>70</v>
          </cell>
          <cell r="Q352">
            <v>149</v>
          </cell>
          <cell r="U352">
            <v>97</v>
          </cell>
          <cell r="V352">
            <v>260</v>
          </cell>
          <cell r="BG352" t="str">
            <v>Lebih</v>
          </cell>
          <cell r="BH352" t="str">
            <v>Normal</v>
          </cell>
          <cell r="BI352" t="str">
            <v>Kolesterol Tinggi</v>
          </cell>
          <cell r="BK352" t="str">
            <v>Normal</v>
          </cell>
          <cell r="BM352" t="str">
            <v>Tinggi</v>
          </cell>
          <cell r="BN352" t="str">
            <v>Tidak</v>
          </cell>
          <cell r="BS352" t="str">
            <v>Gg Penglihatan</v>
          </cell>
          <cell r="BV352" t="str">
            <v>Normal</v>
          </cell>
          <cell r="CH352" t="str">
            <v>Mandiri (A)</v>
          </cell>
          <cell r="CY352" t="str">
            <v>Normal</v>
          </cell>
        </row>
        <row r="353">
          <cell r="C353" t="str">
            <v>Polowijen</v>
          </cell>
          <cell r="M353" t="str">
            <v>Perempuan</v>
          </cell>
          <cell r="O353">
            <v>57</v>
          </cell>
          <cell r="P353">
            <v>65</v>
          </cell>
          <cell r="Q353">
            <v>149</v>
          </cell>
          <cell r="U353">
            <v>157</v>
          </cell>
          <cell r="V353">
            <v>1</v>
          </cell>
          <cell r="BG353" t="str">
            <v>Lebih</v>
          </cell>
          <cell r="BH353" t="str">
            <v>Normal</v>
          </cell>
          <cell r="BI353" t="str">
            <v>Normal</v>
          </cell>
          <cell r="BK353" t="str">
            <v>Tinggi</v>
          </cell>
          <cell r="BM353" t="str">
            <v>-</v>
          </cell>
          <cell r="BN353" t="str">
            <v>Tidak</v>
          </cell>
          <cell r="BS353" t="str">
            <v>Normal</v>
          </cell>
          <cell r="BV353" t="str">
            <v>Normal</v>
          </cell>
          <cell r="CH353" t="str">
            <v>Mandiri (A)</v>
          </cell>
          <cell r="CY353" t="str">
            <v>Normal</v>
          </cell>
        </row>
        <row r="354">
          <cell r="C354" t="str">
            <v>Polowijen</v>
          </cell>
          <cell r="M354" t="str">
            <v>Perempuan</v>
          </cell>
          <cell r="O354">
            <v>58</v>
          </cell>
          <cell r="P354">
            <v>42</v>
          </cell>
          <cell r="Q354">
            <v>150</v>
          </cell>
          <cell r="U354">
            <v>169</v>
          </cell>
          <cell r="V354">
            <v>187</v>
          </cell>
          <cell r="BG354" t="str">
            <v>Normal</v>
          </cell>
          <cell r="BH354" t="str">
            <v>Normal</v>
          </cell>
          <cell r="BI354" t="str">
            <v>Normal</v>
          </cell>
          <cell r="BK354" t="str">
            <v>Tinggi</v>
          </cell>
          <cell r="BM354" t="str">
            <v>Normal</v>
          </cell>
          <cell r="BN354" t="str">
            <v>Tidak</v>
          </cell>
          <cell r="BS354" t="str">
            <v>Gg Penglihatan</v>
          </cell>
          <cell r="BV354" t="str">
            <v>Normal</v>
          </cell>
          <cell r="CH354" t="str">
            <v>Mandiri (A)</v>
          </cell>
          <cell r="CY354" t="str">
            <v>Normal</v>
          </cell>
        </row>
        <row r="355">
          <cell r="C355" t="str">
            <v>Polowijen</v>
          </cell>
          <cell r="M355" t="str">
            <v>Perempuan</v>
          </cell>
          <cell r="O355">
            <v>45</v>
          </cell>
          <cell r="P355">
            <v>59</v>
          </cell>
          <cell r="Q355">
            <v>152</v>
          </cell>
          <cell r="U355">
            <v>150</v>
          </cell>
          <cell r="V355">
            <v>1</v>
          </cell>
          <cell r="BG355" t="str">
            <v>Lebih</v>
          </cell>
          <cell r="BH355" t="str">
            <v>Normal</v>
          </cell>
          <cell r="BI355" t="str">
            <v>Normal</v>
          </cell>
          <cell r="BK355" t="str">
            <v>Tinggi</v>
          </cell>
          <cell r="BM355" t="str">
            <v>-</v>
          </cell>
          <cell r="BN355" t="str">
            <v>Tidak</v>
          </cell>
          <cell r="BS355" t="str">
            <v>Normal</v>
          </cell>
          <cell r="BV355" t="str">
            <v>Normal</v>
          </cell>
          <cell r="CH355" t="str">
            <v>Mandiri (A)</v>
          </cell>
          <cell r="CY355" t="str">
            <v>Normal</v>
          </cell>
        </row>
        <row r="356">
          <cell r="C356" t="str">
            <v>Balearjosari</v>
          </cell>
          <cell r="M356" t="str">
            <v>Perempuan</v>
          </cell>
          <cell r="O356">
            <v>68</v>
          </cell>
          <cell r="P356">
            <v>60</v>
          </cell>
          <cell r="Q356">
            <v>150</v>
          </cell>
          <cell r="U356">
            <v>200</v>
          </cell>
          <cell r="V356">
            <v>200</v>
          </cell>
          <cell r="BG356" t="str">
            <v>Lebih</v>
          </cell>
          <cell r="BH356" t="str">
            <v>Normal</v>
          </cell>
          <cell r="BI356" t="str">
            <v>Normal</v>
          </cell>
          <cell r="BK356" t="str">
            <v>Normal</v>
          </cell>
          <cell r="BM356" t="str">
            <v>Normal</v>
          </cell>
          <cell r="BN356" t="str">
            <v>Tidak</v>
          </cell>
          <cell r="BS356" t="str">
            <v>Normal</v>
          </cell>
          <cell r="BV356" t="str">
            <v>Normal</v>
          </cell>
          <cell r="CH356" t="str">
            <v>Mandiri (A)</v>
          </cell>
          <cell r="CY356" t="str">
            <v>Normal</v>
          </cell>
        </row>
        <row r="357">
          <cell r="C357" t="str">
            <v>Polowijen</v>
          </cell>
          <cell r="M357" t="str">
            <v>Perempuan</v>
          </cell>
          <cell r="O357">
            <v>60</v>
          </cell>
          <cell r="P357">
            <v>70</v>
          </cell>
          <cell r="Q357">
            <v>152</v>
          </cell>
          <cell r="U357">
            <v>90</v>
          </cell>
          <cell r="V357">
            <v>180</v>
          </cell>
          <cell r="BG357" t="str">
            <v>Lebih</v>
          </cell>
          <cell r="BH357" t="str">
            <v>Normal</v>
          </cell>
          <cell r="BI357" t="str">
            <v>Normal</v>
          </cell>
          <cell r="BK357" t="str">
            <v>Tinggi</v>
          </cell>
          <cell r="BM357" t="str">
            <v>Tinggi</v>
          </cell>
          <cell r="BN357" t="str">
            <v>Tidak</v>
          </cell>
          <cell r="BS357" t="str">
            <v>Normal</v>
          </cell>
          <cell r="BV357" t="str">
            <v>Normal</v>
          </cell>
          <cell r="CH357" t="str">
            <v>Mandiri (A)</v>
          </cell>
          <cell r="CY357" t="str">
            <v>Normal</v>
          </cell>
        </row>
        <row r="358">
          <cell r="C358" t="str">
            <v>Balearjosari</v>
          </cell>
          <cell r="M358" t="str">
            <v>Perempuan</v>
          </cell>
          <cell r="O358">
            <v>74</v>
          </cell>
          <cell r="P358">
            <v>62</v>
          </cell>
          <cell r="Q358">
            <v>158</v>
          </cell>
          <cell r="U358">
            <v>300</v>
          </cell>
          <cell r="V358">
            <v>225</v>
          </cell>
          <cell r="BG358" t="str">
            <v>Normal</v>
          </cell>
          <cell r="BH358" t="str">
            <v>DM</v>
          </cell>
          <cell r="BI358" t="str">
            <v>Kolesterol Tinggi</v>
          </cell>
          <cell r="BK358" t="str">
            <v>Normal</v>
          </cell>
          <cell r="BM358" t="str">
            <v>Normal</v>
          </cell>
          <cell r="BN358" t="str">
            <v>Tidak</v>
          </cell>
          <cell r="BS358" t="str">
            <v>Gg Penglihatan</v>
          </cell>
          <cell r="BV358" t="str">
            <v>Gg Pendengaran</v>
          </cell>
          <cell r="CH358" t="str">
            <v>Mandiri (A)</v>
          </cell>
          <cell r="CY358" t="str">
            <v>Normal</v>
          </cell>
        </row>
        <row r="359">
          <cell r="C359" t="str">
            <v>Polowijen</v>
          </cell>
          <cell r="M359" t="str">
            <v>Perempuan</v>
          </cell>
          <cell r="O359">
            <v>86</v>
          </cell>
          <cell r="P359">
            <v>57</v>
          </cell>
          <cell r="Q359">
            <v>142</v>
          </cell>
          <cell r="U359">
            <v>170</v>
          </cell>
          <cell r="V359">
            <v>210</v>
          </cell>
          <cell r="BG359" t="str">
            <v>Lebih</v>
          </cell>
          <cell r="BH359" t="str">
            <v>Normal</v>
          </cell>
          <cell r="BI359" t="str">
            <v>Kolesterol Tinggi</v>
          </cell>
          <cell r="BK359" t="str">
            <v>Normal</v>
          </cell>
          <cell r="BM359" t="str">
            <v>-</v>
          </cell>
          <cell r="BN359" t="str">
            <v>Tidak</v>
          </cell>
          <cell r="BS359" t="str">
            <v>Normal</v>
          </cell>
          <cell r="BV359" t="str">
            <v>Normal</v>
          </cell>
          <cell r="CH359" t="str">
            <v>Mandiri (A)</v>
          </cell>
          <cell r="CY359" t="str">
            <v>Normal</v>
          </cell>
        </row>
        <row r="360">
          <cell r="C360" t="str">
            <v>Purwodadi</v>
          </cell>
          <cell r="M360" t="str">
            <v>Perempuan</v>
          </cell>
          <cell r="O360">
            <v>74</v>
          </cell>
          <cell r="P360">
            <v>63</v>
          </cell>
          <cell r="Q360">
            <v>130</v>
          </cell>
          <cell r="U360">
            <v>120</v>
          </cell>
          <cell r="V360">
            <v>1</v>
          </cell>
          <cell r="BG360" t="str">
            <v>Lebih</v>
          </cell>
          <cell r="BH360" t="str">
            <v>Normal</v>
          </cell>
          <cell r="BI360" t="str">
            <v>Normal</v>
          </cell>
          <cell r="BK360" t="str">
            <v>Tinggi</v>
          </cell>
          <cell r="BM360" t="str">
            <v>Normal</v>
          </cell>
          <cell r="BN360" t="str">
            <v>Tidak</v>
          </cell>
          <cell r="BS360" t="str">
            <v>Gg Penglihatan</v>
          </cell>
          <cell r="BV360" t="str">
            <v>Normal</v>
          </cell>
          <cell r="CH360" t="str">
            <v>Ketergantungan Ringan (B)</v>
          </cell>
          <cell r="CY360" t="str">
            <v>Normal</v>
          </cell>
        </row>
        <row r="361">
          <cell r="C361" t="str">
            <v>Balearjosari</v>
          </cell>
          <cell r="M361" t="str">
            <v>Perempuan</v>
          </cell>
          <cell r="O361">
            <v>61</v>
          </cell>
          <cell r="P361">
            <v>60</v>
          </cell>
          <cell r="Q361">
            <v>155</v>
          </cell>
          <cell r="U361">
            <v>120</v>
          </cell>
          <cell r="V361">
            <v>195</v>
          </cell>
          <cell r="BG361" t="str">
            <v>Normal</v>
          </cell>
          <cell r="BH361" t="str">
            <v>Normal</v>
          </cell>
          <cell r="BI361" t="str">
            <v>Normal</v>
          </cell>
          <cell r="BK361" t="str">
            <v>Normal</v>
          </cell>
          <cell r="BM361" t="str">
            <v>Normal</v>
          </cell>
          <cell r="BN361" t="str">
            <v>Tidak</v>
          </cell>
          <cell r="BS361" t="str">
            <v>Gg Penglihatan</v>
          </cell>
          <cell r="BV361" t="str">
            <v>Normal</v>
          </cell>
          <cell r="CH361" t="str">
            <v>Mandiri (A)</v>
          </cell>
          <cell r="CY361" t="str">
            <v>Normal</v>
          </cell>
        </row>
        <row r="362">
          <cell r="C362" t="str">
            <v>Purwodadi</v>
          </cell>
          <cell r="M362" t="str">
            <v>Perempuan</v>
          </cell>
          <cell r="O362">
            <v>62</v>
          </cell>
          <cell r="P362">
            <v>65</v>
          </cell>
          <cell r="Q362">
            <v>150</v>
          </cell>
          <cell r="U362">
            <v>95</v>
          </cell>
          <cell r="V362">
            <v>1</v>
          </cell>
          <cell r="BG362" t="str">
            <v>Lebih</v>
          </cell>
          <cell r="BH362" t="str">
            <v>Normal</v>
          </cell>
          <cell r="BI362" t="str">
            <v>Normal</v>
          </cell>
          <cell r="BK362" t="str">
            <v>Normal</v>
          </cell>
          <cell r="BM362" t="str">
            <v>-</v>
          </cell>
          <cell r="BN362" t="str">
            <v>Tidak</v>
          </cell>
          <cell r="BS362" t="str">
            <v>Normal</v>
          </cell>
          <cell r="BV362" t="str">
            <v>Normal</v>
          </cell>
          <cell r="CH362" t="str">
            <v>Mandiri (A)</v>
          </cell>
          <cell r="CY362" t="str">
            <v>Normal</v>
          </cell>
        </row>
        <row r="363">
          <cell r="C363" t="str">
            <v>Purwodadi</v>
          </cell>
          <cell r="M363" t="str">
            <v>Perempuan</v>
          </cell>
          <cell r="O363">
            <v>78</v>
          </cell>
          <cell r="P363">
            <v>36</v>
          </cell>
          <cell r="Q363">
            <v>143</v>
          </cell>
          <cell r="U363">
            <v>100</v>
          </cell>
          <cell r="V363">
            <v>1</v>
          </cell>
          <cell r="BG363" t="str">
            <v>IMT Kurang</v>
          </cell>
          <cell r="BH363" t="str">
            <v>Normal</v>
          </cell>
          <cell r="BI363" t="str">
            <v>Normal</v>
          </cell>
          <cell r="BK363" t="str">
            <v>Tinggi</v>
          </cell>
          <cell r="BM363" t="str">
            <v>-</v>
          </cell>
          <cell r="BN363" t="str">
            <v>Tidak</v>
          </cell>
          <cell r="BS363" t="str">
            <v>Normal</v>
          </cell>
          <cell r="BV363" t="str">
            <v>Normal</v>
          </cell>
          <cell r="CH363" t="str">
            <v>Mandiri (A)</v>
          </cell>
          <cell r="CY363" t="str">
            <v>Normal</v>
          </cell>
        </row>
        <row r="364">
          <cell r="C364" t="str">
            <v>Polowijen</v>
          </cell>
          <cell r="M364" t="str">
            <v>Perempuan</v>
          </cell>
          <cell r="O364">
            <v>63</v>
          </cell>
          <cell r="P364">
            <v>52</v>
          </cell>
          <cell r="Q364">
            <v>149</v>
          </cell>
          <cell r="U364">
            <v>185</v>
          </cell>
          <cell r="V364">
            <v>210</v>
          </cell>
          <cell r="BG364" t="str">
            <v>Normal</v>
          </cell>
          <cell r="BH364" t="str">
            <v>Normal</v>
          </cell>
          <cell r="BI364" t="str">
            <v>Kolesterol Tinggi</v>
          </cell>
          <cell r="BK364" t="str">
            <v>Tinggi</v>
          </cell>
          <cell r="BM364" t="str">
            <v>-</v>
          </cell>
          <cell r="BN364" t="str">
            <v>Tidak</v>
          </cell>
          <cell r="BS364" t="str">
            <v>Normal</v>
          </cell>
          <cell r="BV364" t="str">
            <v>Normal</v>
          </cell>
          <cell r="CH364" t="str">
            <v>Mandiri (A)</v>
          </cell>
          <cell r="CY364" t="str">
            <v>Normal</v>
          </cell>
        </row>
        <row r="365">
          <cell r="C365" t="str">
            <v>Balearjosari</v>
          </cell>
          <cell r="M365" t="str">
            <v>Perempuan</v>
          </cell>
          <cell r="O365">
            <v>68</v>
          </cell>
          <cell r="P365">
            <v>70</v>
          </cell>
          <cell r="Q365">
            <v>159</v>
          </cell>
          <cell r="U365">
            <v>303</v>
          </cell>
          <cell r="V365">
            <v>188</v>
          </cell>
          <cell r="BG365" t="str">
            <v>Lebih</v>
          </cell>
          <cell r="BH365" t="str">
            <v>DM</v>
          </cell>
          <cell r="BI365" t="str">
            <v>Normal</v>
          </cell>
          <cell r="BK365" t="str">
            <v>Tinggi</v>
          </cell>
          <cell r="BM365" t="str">
            <v>Normal</v>
          </cell>
          <cell r="BN365" t="str">
            <v>Tidak</v>
          </cell>
          <cell r="BS365" t="str">
            <v>Gg Penglihatan</v>
          </cell>
          <cell r="BV365" t="str">
            <v>Normal</v>
          </cell>
          <cell r="CH365" t="str">
            <v>Mandiri (A)</v>
          </cell>
          <cell r="CY365" t="str">
            <v>Normal</v>
          </cell>
        </row>
        <row r="366">
          <cell r="C366" t="str">
            <v>Balearjosari</v>
          </cell>
          <cell r="M366" t="str">
            <v>Perempuan</v>
          </cell>
          <cell r="O366">
            <v>77</v>
          </cell>
          <cell r="P366">
            <v>49</v>
          </cell>
          <cell r="Q366">
            <v>156</v>
          </cell>
          <cell r="U366">
            <v>105</v>
          </cell>
          <cell r="V366">
            <v>1</v>
          </cell>
          <cell r="BG366" t="str">
            <v>Normal</v>
          </cell>
          <cell r="BH366" t="str">
            <v>Normal</v>
          </cell>
          <cell r="BI366" t="str">
            <v>Normal</v>
          </cell>
          <cell r="BK366" t="str">
            <v>Tinggi</v>
          </cell>
          <cell r="BM366" t="str">
            <v>-</v>
          </cell>
          <cell r="BN366" t="str">
            <v>Tidak</v>
          </cell>
          <cell r="BS366" t="str">
            <v>Gg Penglihatan</v>
          </cell>
          <cell r="BV366" t="str">
            <v>Normal</v>
          </cell>
          <cell r="CH366" t="str">
            <v>Mandiri (A)</v>
          </cell>
          <cell r="CY366" t="str">
            <v>Normal</v>
          </cell>
        </row>
        <row r="367">
          <cell r="C367" t="str">
            <v>Purwodadi</v>
          </cell>
          <cell r="M367" t="str">
            <v>Perempuan</v>
          </cell>
          <cell r="O367">
            <v>82</v>
          </cell>
          <cell r="P367">
            <v>49</v>
          </cell>
          <cell r="Q367">
            <v>147</v>
          </cell>
          <cell r="U367">
            <v>110</v>
          </cell>
          <cell r="V367">
            <v>170</v>
          </cell>
          <cell r="BG367" t="str">
            <v>Normal</v>
          </cell>
          <cell r="BH367" t="str">
            <v>Normal</v>
          </cell>
          <cell r="BI367" t="str">
            <v>Normal</v>
          </cell>
          <cell r="BK367" t="str">
            <v>Tinggi</v>
          </cell>
          <cell r="BM367" t="str">
            <v>Normal</v>
          </cell>
          <cell r="BN367" t="str">
            <v>Tidak</v>
          </cell>
          <cell r="BS367" t="str">
            <v>Normal</v>
          </cell>
          <cell r="BV367" t="str">
            <v>Normal</v>
          </cell>
          <cell r="CH367" t="str">
            <v>Mandiri (A)</v>
          </cell>
          <cell r="CY367" t="str">
            <v>Normal</v>
          </cell>
        </row>
        <row r="368">
          <cell r="C368" t="str">
            <v>Balearjosari</v>
          </cell>
          <cell r="M368" t="str">
            <v>Perempuan</v>
          </cell>
          <cell r="O368">
            <v>65</v>
          </cell>
          <cell r="P368">
            <v>55</v>
          </cell>
          <cell r="Q368">
            <v>151</v>
          </cell>
          <cell r="U368">
            <v>179</v>
          </cell>
          <cell r="V368">
            <v>1</v>
          </cell>
          <cell r="BG368" t="str">
            <v>Normal</v>
          </cell>
          <cell r="BH368" t="str">
            <v>Normal</v>
          </cell>
          <cell r="BI368" t="str">
            <v>Normal</v>
          </cell>
          <cell r="BK368" t="str">
            <v>Tinggi</v>
          </cell>
          <cell r="BM368" t="str">
            <v>-</v>
          </cell>
          <cell r="BN368" t="str">
            <v>Tidak</v>
          </cell>
          <cell r="BS368" t="str">
            <v>Normal</v>
          </cell>
          <cell r="BV368" t="str">
            <v>Normal</v>
          </cell>
          <cell r="CH368" t="str">
            <v>Mandiri (A)</v>
          </cell>
          <cell r="CY368" t="str">
            <v>Normal</v>
          </cell>
        </row>
        <row r="369">
          <cell r="C369" t="str">
            <v>Balearjosari</v>
          </cell>
          <cell r="M369" t="str">
            <v>Perempuan</v>
          </cell>
          <cell r="O369">
            <v>57</v>
          </cell>
          <cell r="P369">
            <v>54</v>
          </cell>
          <cell r="Q369">
            <v>144</v>
          </cell>
          <cell r="U369">
            <v>128</v>
          </cell>
          <cell r="V369">
            <v>1</v>
          </cell>
          <cell r="BG369" t="str">
            <v>Lebih</v>
          </cell>
          <cell r="BH369" t="str">
            <v>Normal</v>
          </cell>
          <cell r="BI369" t="str">
            <v>Normal</v>
          </cell>
          <cell r="BK369" t="str">
            <v>Tinggi</v>
          </cell>
          <cell r="BM369" t="str">
            <v>-</v>
          </cell>
          <cell r="BN369" t="str">
            <v>Tidak</v>
          </cell>
          <cell r="BS369" t="str">
            <v>Normal</v>
          </cell>
          <cell r="BV369" t="str">
            <v>Normal</v>
          </cell>
          <cell r="CH369" t="str">
            <v>Mandiri (A)</v>
          </cell>
          <cell r="CY369" t="str">
            <v>Normal</v>
          </cell>
        </row>
        <row r="370">
          <cell r="C370" t="str">
            <v>Purwodadi</v>
          </cell>
          <cell r="M370" t="str">
            <v>Perempuan</v>
          </cell>
          <cell r="O370">
            <v>63</v>
          </cell>
          <cell r="P370">
            <v>55</v>
          </cell>
          <cell r="Q370">
            <v>154</v>
          </cell>
          <cell r="U370">
            <v>184</v>
          </cell>
          <cell r="V370">
            <v>192</v>
          </cell>
          <cell r="BG370" t="str">
            <v>Normal</v>
          </cell>
          <cell r="BH370" t="str">
            <v>Normal</v>
          </cell>
          <cell r="BI370" t="str">
            <v>Normal</v>
          </cell>
          <cell r="BK370" t="str">
            <v>Tinggi</v>
          </cell>
          <cell r="BM370" t="str">
            <v>Normal</v>
          </cell>
          <cell r="BN370" t="str">
            <v>Tidak</v>
          </cell>
          <cell r="BS370" t="str">
            <v>Normal</v>
          </cell>
          <cell r="BV370" t="str">
            <v>Normal</v>
          </cell>
          <cell r="CH370" t="str">
            <v>Mandiri (A)</v>
          </cell>
          <cell r="CY370" t="str">
            <v>Normal</v>
          </cell>
        </row>
        <row r="371">
          <cell r="C371" t="str">
            <v>Purwodadi</v>
          </cell>
          <cell r="M371" t="str">
            <v>Perempuan</v>
          </cell>
          <cell r="O371">
            <v>60</v>
          </cell>
          <cell r="P371">
            <v>57</v>
          </cell>
          <cell r="Q371">
            <v>154</v>
          </cell>
          <cell r="U371">
            <v>87</v>
          </cell>
          <cell r="V371">
            <v>1</v>
          </cell>
          <cell r="BG371" t="str">
            <v>Normal</v>
          </cell>
          <cell r="BH371" t="str">
            <v>Normal</v>
          </cell>
          <cell r="BI371" t="str">
            <v>Normal</v>
          </cell>
          <cell r="BK371" t="str">
            <v>Normal</v>
          </cell>
          <cell r="BM371" t="str">
            <v>Normal</v>
          </cell>
          <cell r="BN371" t="str">
            <v>Tidak</v>
          </cell>
          <cell r="BS371" t="str">
            <v>Normal</v>
          </cell>
          <cell r="BV371" t="str">
            <v>Normal</v>
          </cell>
          <cell r="CH371" t="str">
            <v>Mandiri (A)</v>
          </cell>
          <cell r="CY371" t="str">
            <v>Normal</v>
          </cell>
        </row>
        <row r="372">
          <cell r="C372" t="str">
            <v>Purwodadi</v>
          </cell>
          <cell r="M372" t="str">
            <v>Perempuan</v>
          </cell>
          <cell r="O372">
            <v>78</v>
          </cell>
          <cell r="P372">
            <v>41</v>
          </cell>
          <cell r="Q372">
            <v>139</v>
          </cell>
          <cell r="U372">
            <v>100</v>
          </cell>
          <cell r="V372">
            <v>128</v>
          </cell>
          <cell r="BG372" t="str">
            <v>Normal</v>
          </cell>
          <cell r="BH372" t="str">
            <v>Normal</v>
          </cell>
          <cell r="BI372" t="str">
            <v>Normal</v>
          </cell>
          <cell r="BK372" t="str">
            <v>Tinggi</v>
          </cell>
          <cell r="BM372" t="str">
            <v>Normal</v>
          </cell>
          <cell r="BN372" t="str">
            <v>Tidak</v>
          </cell>
          <cell r="BS372" t="str">
            <v>Normal</v>
          </cell>
          <cell r="BV372" t="str">
            <v>Normal</v>
          </cell>
          <cell r="CH372" t="str">
            <v>Mandiri (A)</v>
          </cell>
          <cell r="CY372" t="str">
            <v>Normal</v>
          </cell>
        </row>
        <row r="373">
          <cell r="C373" t="str">
            <v>Polowijen</v>
          </cell>
          <cell r="M373" t="str">
            <v>Perempuan</v>
          </cell>
          <cell r="O373">
            <v>65</v>
          </cell>
          <cell r="P373">
            <v>65</v>
          </cell>
          <cell r="Q373">
            <v>144</v>
          </cell>
          <cell r="U373">
            <v>98</v>
          </cell>
          <cell r="V373">
            <v>152</v>
          </cell>
          <cell r="BG373" t="str">
            <v>Lebih</v>
          </cell>
          <cell r="BH373" t="str">
            <v>Normal</v>
          </cell>
          <cell r="BI373" t="str">
            <v>Normal</v>
          </cell>
          <cell r="BK373" t="str">
            <v>Normal</v>
          </cell>
          <cell r="BM373" t="str">
            <v>-</v>
          </cell>
          <cell r="BN373" t="str">
            <v>Tidak</v>
          </cell>
          <cell r="BS373" t="str">
            <v>Normal</v>
          </cell>
          <cell r="BV373" t="str">
            <v>Normal</v>
          </cell>
          <cell r="CH373" t="str">
            <v>Mandiri (A)</v>
          </cell>
          <cell r="CY373" t="str">
            <v>Normal</v>
          </cell>
        </row>
        <row r="374">
          <cell r="C374" t="str">
            <v>Polowijen</v>
          </cell>
          <cell r="M374" t="str">
            <v>Perempuan</v>
          </cell>
          <cell r="O374">
            <v>64</v>
          </cell>
          <cell r="P374">
            <v>59</v>
          </cell>
          <cell r="Q374">
            <v>158</v>
          </cell>
          <cell r="U374">
            <v>120</v>
          </cell>
          <cell r="V374">
            <v>1</v>
          </cell>
          <cell r="BG374" t="str">
            <v>Normal</v>
          </cell>
          <cell r="BH374" t="str">
            <v>Normal</v>
          </cell>
          <cell r="BI374" t="str">
            <v>Normal</v>
          </cell>
          <cell r="BK374" t="str">
            <v>Normal</v>
          </cell>
          <cell r="BM374" t="str">
            <v>-</v>
          </cell>
          <cell r="BN374" t="str">
            <v>Tidak</v>
          </cell>
          <cell r="BS374" t="str">
            <v>Normal</v>
          </cell>
          <cell r="BV374" t="str">
            <v>Normal</v>
          </cell>
          <cell r="CH374" t="str">
            <v>Mandiri (A)</v>
          </cell>
          <cell r="CY374" t="str">
            <v>Normal</v>
          </cell>
        </row>
        <row r="375">
          <cell r="C375" t="str">
            <v>Polowijen</v>
          </cell>
          <cell r="M375" t="str">
            <v>Perempuan</v>
          </cell>
          <cell r="O375">
            <v>53</v>
          </cell>
          <cell r="P375">
            <v>64</v>
          </cell>
          <cell r="Q375">
            <v>158</v>
          </cell>
          <cell r="U375">
            <v>106</v>
          </cell>
          <cell r="V375">
            <v>244</v>
          </cell>
          <cell r="BG375" t="str">
            <v>Lebih</v>
          </cell>
          <cell r="BH375" t="str">
            <v>Normal</v>
          </cell>
          <cell r="BI375" t="str">
            <v>Kolesterol Tinggi</v>
          </cell>
          <cell r="BK375" t="str">
            <v>Tinggi</v>
          </cell>
          <cell r="BM375" t="str">
            <v>-</v>
          </cell>
          <cell r="BN375" t="str">
            <v>Tidak</v>
          </cell>
          <cell r="BS375" t="str">
            <v>Normal</v>
          </cell>
          <cell r="BV375" t="str">
            <v>Normal</v>
          </cell>
          <cell r="CH375" t="str">
            <v>Mandiri (A)</v>
          </cell>
          <cell r="CY375" t="str">
            <v>Normal</v>
          </cell>
        </row>
        <row r="376">
          <cell r="C376" t="str">
            <v>Polowijen</v>
          </cell>
          <cell r="M376" t="str">
            <v>Perempuan</v>
          </cell>
          <cell r="O376">
            <v>65</v>
          </cell>
          <cell r="P376">
            <v>55</v>
          </cell>
          <cell r="Q376">
            <v>155</v>
          </cell>
          <cell r="U376">
            <v>101</v>
          </cell>
          <cell r="V376">
            <v>1</v>
          </cell>
          <cell r="BG376" t="str">
            <v>Normal</v>
          </cell>
          <cell r="BH376" t="str">
            <v>Normal</v>
          </cell>
          <cell r="BI376" t="str">
            <v>Normal</v>
          </cell>
          <cell r="BK376" t="str">
            <v>Normal</v>
          </cell>
          <cell r="BM376" t="str">
            <v>-</v>
          </cell>
          <cell r="BN376" t="str">
            <v>Tidak</v>
          </cell>
          <cell r="BS376" t="str">
            <v>Gg Penglihatan</v>
          </cell>
          <cell r="BV376" t="str">
            <v>Normal</v>
          </cell>
          <cell r="CH376" t="str">
            <v>Mandiri (A)</v>
          </cell>
          <cell r="CY376" t="str">
            <v>Normal</v>
          </cell>
        </row>
        <row r="377">
          <cell r="C377" t="str">
            <v>Polowijen</v>
          </cell>
          <cell r="M377" t="str">
            <v>Perempuan</v>
          </cell>
          <cell r="O377">
            <v>54</v>
          </cell>
          <cell r="P377">
            <v>60</v>
          </cell>
          <cell r="Q377">
            <v>154</v>
          </cell>
          <cell r="U377">
            <v>100</v>
          </cell>
          <cell r="V377">
            <v>270</v>
          </cell>
          <cell r="BG377" t="str">
            <v>Lebih</v>
          </cell>
          <cell r="BH377" t="str">
            <v>Normal</v>
          </cell>
          <cell r="BI377" t="str">
            <v>Kolesterol Tinggi</v>
          </cell>
          <cell r="BK377" t="str">
            <v>Tinggi</v>
          </cell>
          <cell r="BM377" t="str">
            <v>-</v>
          </cell>
          <cell r="BN377" t="str">
            <v>Tidak</v>
          </cell>
          <cell r="BS377" t="str">
            <v>Normal</v>
          </cell>
          <cell r="BV377" t="str">
            <v>Normal</v>
          </cell>
          <cell r="CH377" t="str">
            <v>Mandiri (A)</v>
          </cell>
          <cell r="CY377" t="str">
            <v>Normal</v>
          </cell>
        </row>
        <row r="378">
          <cell r="C378" t="str">
            <v>Balearjosari</v>
          </cell>
          <cell r="M378" t="str">
            <v>Perempuan</v>
          </cell>
          <cell r="O378">
            <v>52</v>
          </cell>
          <cell r="P378">
            <v>66</v>
          </cell>
          <cell r="Q378">
            <v>155</v>
          </cell>
          <cell r="U378">
            <v>91</v>
          </cell>
          <cell r="V378">
            <v>180</v>
          </cell>
          <cell r="BG378" t="str">
            <v>Lebih</v>
          </cell>
          <cell r="BH378" t="str">
            <v>Normal</v>
          </cell>
          <cell r="BI378" t="str">
            <v>Normal</v>
          </cell>
          <cell r="BK378" t="str">
            <v>Tinggi</v>
          </cell>
          <cell r="BM378" t="str">
            <v>Normal</v>
          </cell>
          <cell r="BN378" t="str">
            <v>Tidak</v>
          </cell>
          <cell r="BS378" t="str">
            <v>Gg Penglihatan</v>
          </cell>
          <cell r="BV378" t="str">
            <v>Normal</v>
          </cell>
          <cell r="CH378" t="str">
            <v>Mandiri (A)</v>
          </cell>
          <cell r="CY378" t="str">
            <v>Normal</v>
          </cell>
        </row>
        <row r="379">
          <cell r="C379" t="str">
            <v>Purwodadi</v>
          </cell>
          <cell r="M379" t="str">
            <v>Perempuan</v>
          </cell>
          <cell r="O379">
            <v>67</v>
          </cell>
          <cell r="P379">
            <v>71</v>
          </cell>
          <cell r="Q379">
            <v>155</v>
          </cell>
          <cell r="U379">
            <v>203</v>
          </cell>
          <cell r="V379">
            <v>194</v>
          </cell>
          <cell r="BG379" t="str">
            <v>Lebih</v>
          </cell>
          <cell r="BH379" t="str">
            <v>DM</v>
          </cell>
          <cell r="BI379" t="str">
            <v>Normal</v>
          </cell>
          <cell r="BK379" t="str">
            <v>Normal</v>
          </cell>
          <cell r="BM379" t="str">
            <v>Normal</v>
          </cell>
          <cell r="BN379" t="str">
            <v>Tidak</v>
          </cell>
          <cell r="BS379" t="str">
            <v>Normal</v>
          </cell>
          <cell r="BV379" t="str">
            <v>Normal</v>
          </cell>
          <cell r="CH379" t="str">
            <v>Mandiri (A)</v>
          </cell>
          <cell r="CY379" t="str">
            <v>Normal</v>
          </cell>
        </row>
        <row r="380">
          <cell r="C380" t="str">
            <v>Polowijen</v>
          </cell>
          <cell r="M380" t="str">
            <v>Perempuan</v>
          </cell>
          <cell r="O380">
            <v>64</v>
          </cell>
          <cell r="P380">
            <v>61</v>
          </cell>
          <cell r="Q380">
            <v>141</v>
          </cell>
          <cell r="U380">
            <v>120</v>
          </cell>
          <cell r="V380">
            <v>1</v>
          </cell>
          <cell r="BG380" t="str">
            <v>Lebih</v>
          </cell>
          <cell r="BH380" t="str">
            <v>Normal</v>
          </cell>
          <cell r="BI380" t="str">
            <v>Normal</v>
          </cell>
          <cell r="BK380" t="str">
            <v>Normal</v>
          </cell>
          <cell r="BM380" t="str">
            <v>-</v>
          </cell>
          <cell r="BN380" t="str">
            <v>Tidak</v>
          </cell>
          <cell r="BS380" t="str">
            <v>Normal</v>
          </cell>
          <cell r="BV380" t="str">
            <v>Normal</v>
          </cell>
          <cell r="CH380" t="str">
            <v>Mandiri (A)</v>
          </cell>
          <cell r="CY380" t="str">
            <v>Normal</v>
          </cell>
        </row>
        <row r="381">
          <cell r="C381" t="str">
            <v>Polowijen</v>
          </cell>
          <cell r="M381" t="str">
            <v>Perempuan</v>
          </cell>
          <cell r="O381">
            <v>55</v>
          </cell>
          <cell r="P381">
            <v>63</v>
          </cell>
          <cell r="Q381">
            <v>147</v>
          </cell>
          <cell r="U381">
            <v>193</v>
          </cell>
          <cell r="V381">
            <v>260</v>
          </cell>
          <cell r="BG381" t="str">
            <v>Lebih</v>
          </cell>
          <cell r="BH381" t="str">
            <v>Normal</v>
          </cell>
          <cell r="BI381" t="str">
            <v>Kolesterol Tinggi</v>
          </cell>
          <cell r="BK381" t="str">
            <v>Tinggi</v>
          </cell>
          <cell r="BM381" t="str">
            <v>-</v>
          </cell>
          <cell r="BN381" t="str">
            <v>Tidak</v>
          </cell>
          <cell r="BS381" t="str">
            <v>Normal</v>
          </cell>
          <cell r="BV381" t="str">
            <v>Normal</v>
          </cell>
          <cell r="CH381" t="str">
            <v>Mandiri (A)</v>
          </cell>
          <cell r="CY381" t="str">
            <v>Normal</v>
          </cell>
        </row>
        <row r="382">
          <cell r="C382" t="str">
            <v>Purwodadi</v>
          </cell>
          <cell r="M382" t="str">
            <v>Perempuan</v>
          </cell>
          <cell r="O382">
            <v>76</v>
          </cell>
          <cell r="P382">
            <v>65</v>
          </cell>
          <cell r="Q382">
            <v>153</v>
          </cell>
          <cell r="U382">
            <v>110</v>
          </cell>
          <cell r="V382">
            <v>1</v>
          </cell>
          <cell r="BG382" t="str">
            <v>Lebih</v>
          </cell>
          <cell r="BH382" t="str">
            <v>Normal</v>
          </cell>
          <cell r="BI382" t="str">
            <v>Normal</v>
          </cell>
          <cell r="BK382" t="str">
            <v>Tinggi</v>
          </cell>
          <cell r="BM382" t="str">
            <v>Normal</v>
          </cell>
          <cell r="BN382" t="str">
            <v>Tidak</v>
          </cell>
          <cell r="BS382" t="str">
            <v>Gg Penglihatan</v>
          </cell>
          <cell r="BV382" t="str">
            <v>Normal</v>
          </cell>
          <cell r="CH382" t="str">
            <v>Mandiri (A)</v>
          </cell>
          <cell r="CY382" t="str">
            <v>Normal</v>
          </cell>
        </row>
        <row r="383">
          <cell r="C383" t="str">
            <v>Balearjosari</v>
          </cell>
          <cell r="M383" t="str">
            <v>Perempuan</v>
          </cell>
          <cell r="O383">
            <v>73</v>
          </cell>
          <cell r="P383">
            <v>63</v>
          </cell>
          <cell r="Q383">
            <v>153</v>
          </cell>
          <cell r="U383">
            <v>210</v>
          </cell>
          <cell r="V383">
            <v>210</v>
          </cell>
          <cell r="BG383" t="str">
            <v>Lebih</v>
          </cell>
          <cell r="BH383" t="str">
            <v>DM</v>
          </cell>
          <cell r="BI383" t="str">
            <v>Kolesterol Tinggi</v>
          </cell>
          <cell r="BK383" t="str">
            <v>Normal</v>
          </cell>
          <cell r="BM383" t="str">
            <v>Tinggi</v>
          </cell>
          <cell r="BN383" t="str">
            <v>Tidak</v>
          </cell>
          <cell r="BS383" t="str">
            <v>Normal</v>
          </cell>
          <cell r="BV383" t="str">
            <v>Normal</v>
          </cell>
          <cell r="CH383" t="str">
            <v>Mandiri (A)</v>
          </cell>
          <cell r="CY383" t="str">
            <v>Normal</v>
          </cell>
        </row>
        <row r="384">
          <cell r="C384" t="str">
            <v>Purwodadi</v>
          </cell>
          <cell r="M384" t="str">
            <v>Perempuan</v>
          </cell>
          <cell r="O384">
            <v>61</v>
          </cell>
          <cell r="P384">
            <v>57</v>
          </cell>
          <cell r="Q384">
            <v>153</v>
          </cell>
          <cell r="U384">
            <v>120</v>
          </cell>
          <cell r="V384">
            <v>1</v>
          </cell>
          <cell r="BG384" t="str">
            <v>Normal</v>
          </cell>
          <cell r="BH384" t="str">
            <v>Normal</v>
          </cell>
          <cell r="BI384" t="str">
            <v>Normal</v>
          </cell>
          <cell r="BK384" t="str">
            <v>Tinggi</v>
          </cell>
          <cell r="BM384" t="str">
            <v>Normal</v>
          </cell>
          <cell r="BN384" t="str">
            <v>Tidak</v>
          </cell>
          <cell r="BS384" t="str">
            <v>Normal</v>
          </cell>
          <cell r="BV384" t="str">
            <v>Normal</v>
          </cell>
          <cell r="CH384" t="str">
            <v>Mandiri (A)</v>
          </cell>
          <cell r="CY384" t="str">
            <v>Normal</v>
          </cell>
        </row>
        <row r="385">
          <cell r="C385" t="str">
            <v>Purwodadi</v>
          </cell>
          <cell r="M385" t="str">
            <v>Perempuan</v>
          </cell>
          <cell r="O385">
            <v>60</v>
          </cell>
          <cell r="P385">
            <v>69</v>
          </cell>
          <cell r="Q385">
            <v>155</v>
          </cell>
          <cell r="U385">
            <v>128</v>
          </cell>
          <cell r="V385">
            <v>1</v>
          </cell>
          <cell r="BG385" t="str">
            <v>Lebih</v>
          </cell>
          <cell r="BH385" t="str">
            <v>Normal</v>
          </cell>
          <cell r="BI385" t="str">
            <v>Normal</v>
          </cell>
          <cell r="BK385" t="str">
            <v>Tinggi</v>
          </cell>
          <cell r="BM385" t="str">
            <v>Normal</v>
          </cell>
          <cell r="BN385" t="str">
            <v>Tidak</v>
          </cell>
          <cell r="BS385" t="str">
            <v>Gg Penglihatan</v>
          </cell>
          <cell r="BV385" t="str">
            <v>Normal</v>
          </cell>
          <cell r="CH385" t="str">
            <v>Mandiri (A)</v>
          </cell>
          <cell r="CY385" t="str">
            <v>Normal</v>
          </cell>
        </row>
        <row r="386">
          <cell r="C386" t="str">
            <v>Purwodadi</v>
          </cell>
          <cell r="M386" t="str">
            <v>Perempuan</v>
          </cell>
          <cell r="O386">
            <v>65</v>
          </cell>
          <cell r="P386">
            <v>71</v>
          </cell>
          <cell r="Q386">
            <v>149</v>
          </cell>
          <cell r="U386">
            <v>120</v>
          </cell>
          <cell r="V386">
            <v>170</v>
          </cell>
          <cell r="BG386" t="str">
            <v>Lebih</v>
          </cell>
          <cell r="BH386" t="str">
            <v>Normal</v>
          </cell>
          <cell r="BI386" t="str">
            <v>Normal</v>
          </cell>
          <cell r="BK386" t="str">
            <v>Tinggi</v>
          </cell>
          <cell r="BM386" t="str">
            <v>Normal</v>
          </cell>
          <cell r="BN386" t="str">
            <v>Tidak</v>
          </cell>
          <cell r="BS386" t="str">
            <v>Normal</v>
          </cell>
          <cell r="BV386" t="str">
            <v>Normal</v>
          </cell>
          <cell r="CH386" t="str">
            <v>Mandiri (A)</v>
          </cell>
          <cell r="CY386" t="str">
            <v>Normal</v>
          </cell>
        </row>
        <row r="387">
          <cell r="C387" t="str">
            <v>Purwodadi</v>
          </cell>
          <cell r="M387" t="str">
            <v>Perempuan</v>
          </cell>
          <cell r="O387">
            <v>64</v>
          </cell>
          <cell r="P387">
            <v>48</v>
          </cell>
          <cell r="Q387">
            <v>148</v>
          </cell>
          <cell r="U387">
            <v>100</v>
          </cell>
          <cell r="V387">
            <v>160</v>
          </cell>
          <cell r="BG387" t="str">
            <v>Normal</v>
          </cell>
          <cell r="BH387" t="str">
            <v>Normal</v>
          </cell>
          <cell r="BI387" t="str">
            <v>Normal</v>
          </cell>
          <cell r="BK387" t="str">
            <v>Tinggi</v>
          </cell>
          <cell r="BM387" t="str">
            <v>Normal</v>
          </cell>
          <cell r="BN387" t="str">
            <v>Tidak</v>
          </cell>
          <cell r="BS387" t="str">
            <v>Gg Penglihatan</v>
          </cell>
          <cell r="BV387" t="str">
            <v>Gg Pendengaran</v>
          </cell>
          <cell r="CH387" t="str">
            <v>Mandiri (A)</v>
          </cell>
          <cell r="CY387" t="str">
            <v>Normal</v>
          </cell>
        </row>
        <row r="388">
          <cell r="C388" t="str">
            <v>Purwodadi</v>
          </cell>
          <cell r="M388" t="str">
            <v>Perempuan</v>
          </cell>
          <cell r="O388">
            <v>65</v>
          </cell>
          <cell r="P388">
            <v>57</v>
          </cell>
          <cell r="Q388">
            <v>159</v>
          </cell>
          <cell r="U388">
            <v>120</v>
          </cell>
          <cell r="V388">
            <v>1</v>
          </cell>
          <cell r="BG388" t="str">
            <v>Normal</v>
          </cell>
          <cell r="BH388" t="str">
            <v>Normal</v>
          </cell>
          <cell r="BI388" t="str">
            <v>Normal</v>
          </cell>
          <cell r="BK388" t="str">
            <v>Tinggi</v>
          </cell>
          <cell r="BM388" t="str">
            <v>Normal</v>
          </cell>
          <cell r="BN388" t="str">
            <v>Tidak</v>
          </cell>
          <cell r="BS388" t="str">
            <v>Gg Penglihatan</v>
          </cell>
          <cell r="BV388" t="str">
            <v>Gg Pendengaran</v>
          </cell>
          <cell r="CH388" t="str">
            <v>Mandiri (A)</v>
          </cell>
          <cell r="CY388" t="str">
            <v>Normal</v>
          </cell>
        </row>
        <row r="389">
          <cell r="C389" t="str">
            <v>Polowijen</v>
          </cell>
          <cell r="M389" t="str">
            <v>Perempuan</v>
          </cell>
          <cell r="O389">
            <v>68</v>
          </cell>
          <cell r="P389">
            <v>65</v>
          </cell>
          <cell r="Q389">
            <v>157</v>
          </cell>
          <cell r="U389">
            <v>144</v>
          </cell>
          <cell r="V389">
            <v>148</v>
          </cell>
          <cell r="BG389" t="str">
            <v>Lebih</v>
          </cell>
          <cell r="BH389" t="str">
            <v>Normal</v>
          </cell>
          <cell r="BI389" t="str">
            <v>Normal</v>
          </cell>
          <cell r="BK389" t="str">
            <v>Tinggi</v>
          </cell>
          <cell r="BM389" t="str">
            <v>-</v>
          </cell>
          <cell r="BN389" t="str">
            <v>Tidak</v>
          </cell>
          <cell r="BS389" t="str">
            <v>Gg Penglihatan</v>
          </cell>
          <cell r="BV389" t="str">
            <v>Normal</v>
          </cell>
          <cell r="CH389" t="str">
            <v>Mandiri (A)</v>
          </cell>
          <cell r="CY389" t="str">
            <v>Normal</v>
          </cell>
        </row>
        <row r="390">
          <cell r="C390" t="str">
            <v>Polowijen</v>
          </cell>
          <cell r="M390" t="str">
            <v>Perempuan</v>
          </cell>
          <cell r="O390">
            <v>52</v>
          </cell>
          <cell r="P390">
            <v>57</v>
          </cell>
          <cell r="Q390">
            <v>156</v>
          </cell>
          <cell r="U390">
            <v>112</v>
          </cell>
          <cell r="V390">
            <v>250</v>
          </cell>
          <cell r="BG390" t="str">
            <v>Normal</v>
          </cell>
          <cell r="BH390" t="str">
            <v>Normal</v>
          </cell>
          <cell r="BI390" t="str">
            <v>Kolesterol Tinggi</v>
          </cell>
          <cell r="BK390" t="str">
            <v>Tinggi</v>
          </cell>
          <cell r="BM390" t="str">
            <v>Normal</v>
          </cell>
          <cell r="BN390" t="str">
            <v>Tidak</v>
          </cell>
          <cell r="BS390" t="str">
            <v>Normal</v>
          </cell>
          <cell r="BV390" t="str">
            <v>Normal</v>
          </cell>
          <cell r="CH390" t="str">
            <v>Mandiri (A)</v>
          </cell>
          <cell r="CY390" t="str">
            <v>Normal</v>
          </cell>
        </row>
        <row r="391">
          <cell r="C391" t="str">
            <v>Polowijen</v>
          </cell>
          <cell r="M391" t="str">
            <v>Perempuan</v>
          </cell>
          <cell r="O391">
            <v>50</v>
          </cell>
          <cell r="P391">
            <v>58</v>
          </cell>
          <cell r="Q391">
            <v>148</v>
          </cell>
          <cell r="U391">
            <v>97</v>
          </cell>
          <cell r="V391">
            <v>1</v>
          </cell>
          <cell r="BG391" t="str">
            <v>Lebih</v>
          </cell>
          <cell r="BH391" t="str">
            <v>Normal</v>
          </cell>
          <cell r="BI391" t="str">
            <v>Normal</v>
          </cell>
          <cell r="BK391" t="str">
            <v>Tinggi</v>
          </cell>
          <cell r="BM391" t="str">
            <v>-</v>
          </cell>
          <cell r="BN391" t="str">
            <v>Tidak</v>
          </cell>
          <cell r="BS391" t="str">
            <v>Normal</v>
          </cell>
          <cell r="BV391" t="str">
            <v>Normal</v>
          </cell>
          <cell r="CH391" t="str">
            <v>Mandiri (A)</v>
          </cell>
          <cell r="CY391" t="str">
            <v>Normal</v>
          </cell>
        </row>
        <row r="392">
          <cell r="C392" t="str">
            <v>Polowijen</v>
          </cell>
          <cell r="M392" t="str">
            <v>Perempuan</v>
          </cell>
          <cell r="O392">
            <v>66</v>
          </cell>
          <cell r="P392">
            <v>50</v>
          </cell>
          <cell r="Q392">
            <v>150</v>
          </cell>
          <cell r="U392">
            <v>99</v>
          </cell>
          <cell r="V392">
            <v>1</v>
          </cell>
          <cell r="BG392" t="str">
            <v>Normal</v>
          </cell>
          <cell r="BH392" t="str">
            <v>Normal</v>
          </cell>
          <cell r="BI392" t="str">
            <v>Normal</v>
          </cell>
          <cell r="BK392" t="str">
            <v>Normal</v>
          </cell>
          <cell r="BM392" t="str">
            <v>-</v>
          </cell>
          <cell r="BN392" t="str">
            <v>Tidak</v>
          </cell>
          <cell r="BS392" t="str">
            <v>Gg Penglihatan</v>
          </cell>
          <cell r="BV392" t="str">
            <v>Normal</v>
          </cell>
          <cell r="CH392" t="str">
            <v>Mandiri (A)</v>
          </cell>
          <cell r="CY392" t="str">
            <v>Normal</v>
          </cell>
        </row>
        <row r="393">
          <cell r="C393" t="str">
            <v>Purwodadi</v>
          </cell>
          <cell r="M393" t="str">
            <v>Perempuan</v>
          </cell>
          <cell r="O393">
            <v>82</v>
          </cell>
          <cell r="P393">
            <v>61</v>
          </cell>
          <cell r="Q393">
            <v>155</v>
          </cell>
          <cell r="U393">
            <v>140</v>
          </cell>
          <cell r="V393">
            <v>110</v>
          </cell>
          <cell r="BG393" t="str">
            <v>Lebih</v>
          </cell>
          <cell r="BH393" t="str">
            <v>Normal</v>
          </cell>
          <cell r="BI393" t="str">
            <v>Normal</v>
          </cell>
          <cell r="BK393" t="str">
            <v>Tinggi</v>
          </cell>
          <cell r="BM393" t="str">
            <v>Normal</v>
          </cell>
          <cell r="BN393" t="str">
            <v>Tidak</v>
          </cell>
          <cell r="BS393" t="str">
            <v>Gg Penglihatan</v>
          </cell>
          <cell r="BV393" t="str">
            <v>Normal</v>
          </cell>
          <cell r="CH393" t="str">
            <v>Mandiri (A)</v>
          </cell>
          <cell r="CY393" t="str">
            <v>Normal</v>
          </cell>
        </row>
        <row r="394">
          <cell r="C394" t="str">
            <v>Purwodadi</v>
          </cell>
          <cell r="M394" t="str">
            <v>Perempuan</v>
          </cell>
          <cell r="O394">
            <v>62</v>
          </cell>
          <cell r="P394">
            <v>56</v>
          </cell>
          <cell r="Q394">
            <v>132</v>
          </cell>
          <cell r="U394">
            <v>119</v>
          </cell>
          <cell r="V394">
            <v>1</v>
          </cell>
          <cell r="BG394" t="str">
            <v>Lebih</v>
          </cell>
          <cell r="BH394" t="str">
            <v>Normal</v>
          </cell>
          <cell r="BI394" t="str">
            <v>Normal</v>
          </cell>
          <cell r="BK394" t="str">
            <v>Tinggi</v>
          </cell>
          <cell r="BM394" t="str">
            <v>Normal</v>
          </cell>
          <cell r="BN394" t="str">
            <v>Tidak</v>
          </cell>
          <cell r="BS394" t="str">
            <v>Normal</v>
          </cell>
          <cell r="BV394" t="str">
            <v>Normal</v>
          </cell>
          <cell r="CH394" t="str">
            <v>Mandiri (A)</v>
          </cell>
          <cell r="CY394" t="str">
            <v>Normal</v>
          </cell>
        </row>
        <row r="395">
          <cell r="C395" t="str">
            <v>Purwodadi</v>
          </cell>
          <cell r="M395" t="str">
            <v>Perempuan</v>
          </cell>
          <cell r="O395">
            <v>66</v>
          </cell>
          <cell r="P395">
            <v>40</v>
          </cell>
          <cell r="Q395">
            <v>150</v>
          </cell>
          <cell r="U395">
            <v>140</v>
          </cell>
          <cell r="V395">
            <v>90</v>
          </cell>
          <cell r="BG395" t="str">
            <v>IMT Kurang</v>
          </cell>
          <cell r="BH395" t="str">
            <v>Normal</v>
          </cell>
          <cell r="BI395" t="str">
            <v>Normal</v>
          </cell>
          <cell r="BK395" t="str">
            <v>Normal</v>
          </cell>
          <cell r="BM395" t="str">
            <v>Normal</v>
          </cell>
          <cell r="BN395" t="str">
            <v>Tidak</v>
          </cell>
          <cell r="BS395" t="str">
            <v>Gg Penglihatan</v>
          </cell>
          <cell r="BV395" t="str">
            <v>Normal</v>
          </cell>
          <cell r="CH395" t="str">
            <v>Ketergantungan Ringan (B)</v>
          </cell>
          <cell r="CY395" t="str">
            <v>Kemungkinan besar ada gangguan depresi</v>
          </cell>
        </row>
        <row r="396">
          <cell r="C396" t="str">
            <v>Polowijen</v>
          </cell>
          <cell r="M396" t="str">
            <v>Perempuan</v>
          </cell>
          <cell r="O396">
            <v>47</v>
          </cell>
          <cell r="P396">
            <v>74</v>
          </cell>
          <cell r="Q396">
            <v>147</v>
          </cell>
          <cell r="U396">
            <v>101</v>
          </cell>
          <cell r="V396">
            <v>292</v>
          </cell>
          <cell r="BG396" t="str">
            <v>Lebih</v>
          </cell>
          <cell r="BH396" t="str">
            <v>Normal</v>
          </cell>
          <cell r="BI396" t="str">
            <v>Kolesterol Tinggi</v>
          </cell>
          <cell r="BK396" t="str">
            <v>Normal</v>
          </cell>
          <cell r="BM396" t="str">
            <v>-</v>
          </cell>
          <cell r="BN396" t="str">
            <v>Tidak</v>
          </cell>
          <cell r="BS396" t="str">
            <v>Normal</v>
          </cell>
          <cell r="BV396" t="str">
            <v>Normal</v>
          </cell>
          <cell r="CH396" t="str">
            <v>Mandiri (A)</v>
          </cell>
          <cell r="CY396" t="str">
            <v>Normal</v>
          </cell>
        </row>
        <row r="397">
          <cell r="C397" t="str">
            <v>Purwodadi</v>
          </cell>
          <cell r="M397" t="str">
            <v>Perempuan</v>
          </cell>
          <cell r="O397">
            <v>76</v>
          </cell>
          <cell r="P397">
            <v>45</v>
          </cell>
          <cell r="Q397">
            <v>150</v>
          </cell>
          <cell r="U397">
            <v>150</v>
          </cell>
          <cell r="V397">
            <v>1</v>
          </cell>
          <cell r="BG397" t="str">
            <v>Normal</v>
          </cell>
          <cell r="BH397" t="str">
            <v>Normal</v>
          </cell>
          <cell r="BI397" t="str">
            <v>Normal</v>
          </cell>
          <cell r="BK397" t="str">
            <v>Tinggi</v>
          </cell>
          <cell r="BM397" t="str">
            <v>-</v>
          </cell>
          <cell r="BN397" t="str">
            <v>Tidak</v>
          </cell>
          <cell r="BS397" t="str">
            <v>Normal</v>
          </cell>
          <cell r="BV397" t="str">
            <v>Normal</v>
          </cell>
          <cell r="CH397" t="str">
            <v>Mandiri (A)</v>
          </cell>
          <cell r="CY397" t="str">
            <v>Normal</v>
          </cell>
        </row>
        <row r="398">
          <cell r="C398" t="str">
            <v>Purwodadi</v>
          </cell>
          <cell r="M398" t="str">
            <v>Perempuan</v>
          </cell>
          <cell r="O398">
            <v>74</v>
          </cell>
          <cell r="P398">
            <v>47</v>
          </cell>
          <cell r="Q398">
            <v>152</v>
          </cell>
          <cell r="U398">
            <v>120</v>
          </cell>
          <cell r="V398">
            <v>1</v>
          </cell>
          <cell r="BG398" t="str">
            <v>Normal</v>
          </cell>
          <cell r="BH398" t="str">
            <v>Normal</v>
          </cell>
          <cell r="BI398" t="str">
            <v>Normal</v>
          </cell>
          <cell r="BK398" t="str">
            <v>Tinggi</v>
          </cell>
          <cell r="BM398" t="str">
            <v>Normal</v>
          </cell>
          <cell r="BN398" t="str">
            <v>Tidak</v>
          </cell>
          <cell r="BS398" t="str">
            <v>Gg Penglihatan</v>
          </cell>
          <cell r="BV398" t="str">
            <v>Normal</v>
          </cell>
          <cell r="CH398" t="str">
            <v>Mandiri (A)</v>
          </cell>
          <cell r="CY398" t="str">
            <v>Normal</v>
          </cell>
        </row>
        <row r="399">
          <cell r="C399" t="str">
            <v>Balearjosari</v>
          </cell>
          <cell r="M399" t="str">
            <v>Perempuan</v>
          </cell>
          <cell r="O399">
            <v>67</v>
          </cell>
          <cell r="P399">
            <v>65</v>
          </cell>
          <cell r="Q399">
            <v>155</v>
          </cell>
          <cell r="U399">
            <v>150</v>
          </cell>
          <cell r="V399">
            <v>135</v>
          </cell>
          <cell r="BG399" t="str">
            <v>Lebih</v>
          </cell>
          <cell r="BH399" t="str">
            <v>Normal</v>
          </cell>
          <cell r="BI399" t="str">
            <v>Normal</v>
          </cell>
          <cell r="BK399" t="str">
            <v>Tinggi</v>
          </cell>
          <cell r="BM399" t="str">
            <v>Normal</v>
          </cell>
          <cell r="BN399" t="str">
            <v>Tidak</v>
          </cell>
          <cell r="BS399" t="str">
            <v>Gg Penglihatan</v>
          </cell>
          <cell r="BV399" t="str">
            <v>Normal</v>
          </cell>
          <cell r="CH399" t="str">
            <v>Mandiri (A)</v>
          </cell>
          <cell r="CY399" t="str">
            <v>Normal</v>
          </cell>
        </row>
        <row r="400">
          <cell r="C400" t="str">
            <v>Balearjosari</v>
          </cell>
          <cell r="M400" t="str">
            <v>Perempuan</v>
          </cell>
          <cell r="O400">
            <v>64</v>
          </cell>
          <cell r="P400">
            <v>53</v>
          </cell>
          <cell r="Q400">
            <v>147</v>
          </cell>
          <cell r="U400">
            <v>115</v>
          </cell>
          <cell r="V400">
            <v>160</v>
          </cell>
          <cell r="BG400" t="str">
            <v>Normal</v>
          </cell>
          <cell r="BH400" t="str">
            <v>Normal</v>
          </cell>
          <cell r="BI400" t="str">
            <v>Normal</v>
          </cell>
          <cell r="BK400" t="str">
            <v>Tinggi</v>
          </cell>
          <cell r="BM400" t="str">
            <v>Normal</v>
          </cell>
          <cell r="BN400" t="str">
            <v>Tidak</v>
          </cell>
          <cell r="BS400" t="str">
            <v>Normal</v>
          </cell>
          <cell r="BV400" t="str">
            <v>Normal</v>
          </cell>
          <cell r="CH400" t="str">
            <v>Mandiri (A)</v>
          </cell>
          <cell r="CY400" t="str">
            <v>Normal</v>
          </cell>
        </row>
        <row r="401">
          <cell r="C401" t="str">
            <v>Polowijen</v>
          </cell>
          <cell r="M401" t="str">
            <v>Perempuan</v>
          </cell>
          <cell r="O401">
            <v>63</v>
          </cell>
          <cell r="P401">
            <v>46</v>
          </cell>
          <cell r="Q401">
            <v>139</v>
          </cell>
          <cell r="U401">
            <v>99</v>
          </cell>
          <cell r="V401">
            <v>1</v>
          </cell>
          <cell r="BG401" t="str">
            <v>Normal</v>
          </cell>
          <cell r="BH401" t="str">
            <v>Normal</v>
          </cell>
          <cell r="BI401" t="str">
            <v>Normal</v>
          </cell>
          <cell r="BK401" t="str">
            <v>Tinggi</v>
          </cell>
          <cell r="BM401" t="str">
            <v>-</v>
          </cell>
          <cell r="BN401" t="str">
            <v>Tidak</v>
          </cell>
          <cell r="BS401" t="str">
            <v>Normal</v>
          </cell>
          <cell r="BV401" t="str">
            <v>Normal</v>
          </cell>
          <cell r="CH401" t="str">
            <v>Mandiri (A)</v>
          </cell>
          <cell r="CY401" t="str">
            <v>Normal</v>
          </cell>
        </row>
        <row r="402">
          <cell r="C402" t="str">
            <v>Purwodadi</v>
          </cell>
          <cell r="M402" t="str">
            <v>Perempuan</v>
          </cell>
          <cell r="O402">
            <v>79</v>
          </cell>
          <cell r="P402">
            <v>30</v>
          </cell>
          <cell r="Q402">
            <v>129</v>
          </cell>
          <cell r="U402">
            <v>100</v>
          </cell>
          <cell r="V402">
            <v>1</v>
          </cell>
          <cell r="BG402" t="str">
            <v>IMT Kurang</v>
          </cell>
          <cell r="BH402" t="str">
            <v>Normal</v>
          </cell>
          <cell r="BI402" t="str">
            <v>Normal</v>
          </cell>
          <cell r="BK402" t="str">
            <v>Normal</v>
          </cell>
          <cell r="BM402" t="str">
            <v>-</v>
          </cell>
          <cell r="BN402" t="str">
            <v>Tidak</v>
          </cell>
          <cell r="BS402" t="str">
            <v>Normal</v>
          </cell>
          <cell r="BV402" t="str">
            <v>Normal</v>
          </cell>
          <cell r="CH402" t="str">
            <v>Mandiri (A)</v>
          </cell>
          <cell r="CY402" t="str">
            <v>Normal</v>
          </cell>
        </row>
        <row r="403">
          <cell r="C403" t="str">
            <v>Purwodadi</v>
          </cell>
          <cell r="M403" t="str">
            <v>Perempuan</v>
          </cell>
          <cell r="O403">
            <v>67</v>
          </cell>
          <cell r="P403">
            <v>52</v>
          </cell>
          <cell r="Q403">
            <v>148</v>
          </cell>
          <cell r="U403">
            <v>98</v>
          </cell>
          <cell r="V403">
            <v>179</v>
          </cell>
          <cell r="BG403" t="str">
            <v>Normal</v>
          </cell>
          <cell r="BH403" t="str">
            <v>Normal</v>
          </cell>
          <cell r="BI403" t="str">
            <v>Normal</v>
          </cell>
          <cell r="BK403" t="str">
            <v>Normal</v>
          </cell>
          <cell r="BM403" t="str">
            <v>Normal</v>
          </cell>
          <cell r="BN403" t="str">
            <v>Tidak</v>
          </cell>
          <cell r="BS403" t="str">
            <v>Gg Penglihatan</v>
          </cell>
          <cell r="BV403" t="str">
            <v>Normal</v>
          </cell>
          <cell r="CH403" t="str">
            <v>Mandiri (A)</v>
          </cell>
          <cell r="CY403" t="str">
            <v>Normal</v>
          </cell>
        </row>
        <row r="404">
          <cell r="C404" t="str">
            <v>Balearjosari</v>
          </cell>
          <cell r="M404" t="str">
            <v>Perempuan</v>
          </cell>
          <cell r="O404">
            <v>65</v>
          </cell>
          <cell r="P404">
            <v>50</v>
          </cell>
          <cell r="Q404">
            <v>151</v>
          </cell>
          <cell r="U404">
            <v>145</v>
          </cell>
          <cell r="V404">
            <v>1</v>
          </cell>
          <cell r="BG404" t="str">
            <v>Normal</v>
          </cell>
          <cell r="BH404" t="str">
            <v>Normal</v>
          </cell>
          <cell r="BI404" t="str">
            <v>Normal</v>
          </cell>
          <cell r="BK404" t="str">
            <v>Normal</v>
          </cell>
          <cell r="BM404" t="str">
            <v>-</v>
          </cell>
          <cell r="BN404" t="str">
            <v>Tidak</v>
          </cell>
          <cell r="BS404" t="str">
            <v>Normal</v>
          </cell>
          <cell r="BV404" t="str">
            <v>Normal</v>
          </cell>
          <cell r="CH404" t="str">
            <v>Mandiri (A)</v>
          </cell>
          <cell r="CY404" t="str">
            <v>Normal</v>
          </cell>
        </row>
        <row r="405">
          <cell r="C405" t="str">
            <v>Polowijen</v>
          </cell>
          <cell r="M405" t="str">
            <v>Perempuan</v>
          </cell>
          <cell r="O405">
            <v>64</v>
          </cell>
          <cell r="P405">
            <v>52</v>
          </cell>
          <cell r="Q405">
            <v>148</v>
          </cell>
          <cell r="U405">
            <v>114</v>
          </cell>
          <cell r="V405">
            <v>1</v>
          </cell>
          <cell r="BG405" t="str">
            <v>Normal</v>
          </cell>
          <cell r="BH405" t="str">
            <v>Normal</v>
          </cell>
          <cell r="BI405" t="str">
            <v>Normal</v>
          </cell>
          <cell r="BK405" t="str">
            <v>Normal</v>
          </cell>
          <cell r="BM405" t="str">
            <v>-</v>
          </cell>
          <cell r="BN405" t="str">
            <v>Tidak</v>
          </cell>
          <cell r="BS405" t="str">
            <v>Gg Penglihatan</v>
          </cell>
          <cell r="BV405" t="str">
            <v>Normal</v>
          </cell>
          <cell r="CH405" t="str">
            <v>Mandiri (A)</v>
          </cell>
          <cell r="CY405" t="str">
            <v>Normal</v>
          </cell>
        </row>
        <row r="406">
          <cell r="C406" t="str">
            <v>Purwodadi</v>
          </cell>
          <cell r="M406" t="str">
            <v>Perempuan</v>
          </cell>
          <cell r="O406">
            <v>68</v>
          </cell>
          <cell r="P406">
            <v>70</v>
          </cell>
          <cell r="Q406">
            <v>145</v>
          </cell>
          <cell r="U406">
            <v>119</v>
          </cell>
          <cell r="V406">
            <v>1</v>
          </cell>
          <cell r="BG406" t="str">
            <v>Lebih</v>
          </cell>
          <cell r="BH406" t="str">
            <v>Normal</v>
          </cell>
          <cell r="BI406" t="str">
            <v>Normal</v>
          </cell>
          <cell r="BK406" t="str">
            <v>Tinggi</v>
          </cell>
          <cell r="BM406" t="str">
            <v>Normal</v>
          </cell>
          <cell r="BN406" t="str">
            <v>Tidak</v>
          </cell>
          <cell r="BS406" t="str">
            <v>Normal</v>
          </cell>
          <cell r="BV406" t="str">
            <v>Normal</v>
          </cell>
          <cell r="CH406" t="str">
            <v>Mandiri (A)</v>
          </cell>
          <cell r="CY406" t="str">
            <v>Normal</v>
          </cell>
        </row>
        <row r="407">
          <cell r="C407" t="str">
            <v>Polowijen</v>
          </cell>
          <cell r="M407" t="str">
            <v>Perempuan</v>
          </cell>
          <cell r="O407">
            <v>57</v>
          </cell>
          <cell r="P407">
            <v>76</v>
          </cell>
          <cell r="Q407">
            <v>150</v>
          </cell>
          <cell r="U407">
            <v>70</v>
          </cell>
          <cell r="V407">
            <v>185</v>
          </cell>
          <cell r="BG407" t="str">
            <v>Lebih</v>
          </cell>
          <cell r="BH407" t="str">
            <v>Normal</v>
          </cell>
          <cell r="BI407" t="str">
            <v>Normal</v>
          </cell>
          <cell r="BK407" t="str">
            <v>Normal</v>
          </cell>
          <cell r="BM407" t="str">
            <v>Normal</v>
          </cell>
          <cell r="BN407" t="str">
            <v>Tidak</v>
          </cell>
          <cell r="BS407" t="str">
            <v>Normal</v>
          </cell>
          <cell r="BV407" t="str">
            <v>Normal</v>
          </cell>
          <cell r="CH407" t="str">
            <v>Mandiri (A)</v>
          </cell>
          <cell r="CY407" t="str">
            <v>Normal</v>
          </cell>
        </row>
        <row r="408">
          <cell r="C408" t="str">
            <v>Polowijen</v>
          </cell>
          <cell r="M408" t="str">
            <v>Perempuan</v>
          </cell>
          <cell r="O408">
            <v>63</v>
          </cell>
          <cell r="P408">
            <v>55</v>
          </cell>
          <cell r="Q408">
            <v>142</v>
          </cell>
          <cell r="U408">
            <v>397</v>
          </cell>
          <cell r="V408">
            <v>1</v>
          </cell>
          <cell r="BG408" t="str">
            <v>Lebih</v>
          </cell>
          <cell r="BH408" t="str">
            <v>DM</v>
          </cell>
          <cell r="BI408" t="str">
            <v>Normal</v>
          </cell>
          <cell r="BK408" t="str">
            <v>Tinggi</v>
          </cell>
          <cell r="BM408" t="str">
            <v>-</v>
          </cell>
          <cell r="BN408" t="str">
            <v>Tidak</v>
          </cell>
          <cell r="BS408" t="str">
            <v>Normal</v>
          </cell>
          <cell r="BV408" t="str">
            <v>Normal</v>
          </cell>
          <cell r="CH408" t="str">
            <v>Ketergantungan Ringan (B)</v>
          </cell>
          <cell r="CY408" t="str">
            <v>Normal</v>
          </cell>
        </row>
        <row r="409">
          <cell r="C409" t="str">
            <v>Polowijen</v>
          </cell>
          <cell r="M409" t="str">
            <v>Perempuan</v>
          </cell>
          <cell r="O409">
            <v>64</v>
          </cell>
          <cell r="P409">
            <v>55</v>
          </cell>
          <cell r="Q409">
            <v>145</v>
          </cell>
          <cell r="U409">
            <v>110</v>
          </cell>
          <cell r="V409">
            <v>175</v>
          </cell>
          <cell r="BG409" t="str">
            <v>Lebih</v>
          </cell>
          <cell r="BH409" t="str">
            <v>Normal</v>
          </cell>
          <cell r="BI409" t="str">
            <v>Normal</v>
          </cell>
          <cell r="BK409" t="str">
            <v>Tinggi</v>
          </cell>
          <cell r="BM409" t="str">
            <v>Normal</v>
          </cell>
          <cell r="BN409" t="str">
            <v>Tidak</v>
          </cell>
          <cell r="BS409" t="str">
            <v>Normal</v>
          </cell>
          <cell r="BV409" t="str">
            <v>Normal</v>
          </cell>
          <cell r="CH409" t="str">
            <v>Mandiri (A)</v>
          </cell>
          <cell r="CY409" t="str">
            <v>Normal</v>
          </cell>
        </row>
        <row r="410">
          <cell r="C410" t="str">
            <v>Purwodadi</v>
          </cell>
          <cell r="M410" t="str">
            <v>Perempuan</v>
          </cell>
          <cell r="O410">
            <v>64</v>
          </cell>
          <cell r="P410">
            <v>67</v>
          </cell>
          <cell r="Q410">
            <v>147</v>
          </cell>
          <cell r="U410">
            <v>93</v>
          </cell>
          <cell r="V410">
            <v>1</v>
          </cell>
          <cell r="BG410" t="str">
            <v>Lebih</v>
          </cell>
          <cell r="BH410" t="str">
            <v>Normal</v>
          </cell>
          <cell r="BI410" t="str">
            <v>Normal</v>
          </cell>
          <cell r="BK410" t="str">
            <v>Normal</v>
          </cell>
          <cell r="BM410" t="str">
            <v>Normal</v>
          </cell>
          <cell r="BN410" t="str">
            <v>Tidak</v>
          </cell>
          <cell r="BS410" t="str">
            <v>Gg Penglihatan</v>
          </cell>
          <cell r="BV410" t="str">
            <v>Normal</v>
          </cell>
          <cell r="CH410" t="str">
            <v>Mandiri (A)</v>
          </cell>
          <cell r="CY410" t="str">
            <v>Normal</v>
          </cell>
        </row>
        <row r="411">
          <cell r="C411" t="str">
            <v>Purwodadi</v>
          </cell>
          <cell r="M411" t="str">
            <v>Perempuan</v>
          </cell>
          <cell r="O411">
            <v>68</v>
          </cell>
          <cell r="P411">
            <v>58</v>
          </cell>
          <cell r="Q411">
            <v>152</v>
          </cell>
          <cell r="U411">
            <v>102</v>
          </cell>
          <cell r="V411">
            <v>276</v>
          </cell>
          <cell r="BG411" t="str">
            <v>Lebih</v>
          </cell>
          <cell r="BH411" t="str">
            <v>Normal</v>
          </cell>
          <cell r="BI411" t="str">
            <v>Kolesterol Tinggi</v>
          </cell>
          <cell r="BK411" t="str">
            <v>Normal</v>
          </cell>
          <cell r="BM411" t="str">
            <v>Normal</v>
          </cell>
          <cell r="BN411" t="str">
            <v>Tidak</v>
          </cell>
          <cell r="BS411" t="str">
            <v>Normal</v>
          </cell>
          <cell r="BV411" t="str">
            <v>Normal</v>
          </cell>
          <cell r="CH411" t="str">
            <v>Mandiri (A)</v>
          </cell>
          <cell r="CY411" t="str">
            <v>Normal</v>
          </cell>
        </row>
        <row r="412">
          <cell r="C412" t="str">
            <v>Polowijen</v>
          </cell>
          <cell r="M412" t="str">
            <v>Perempuan</v>
          </cell>
          <cell r="O412">
            <v>59</v>
          </cell>
          <cell r="P412">
            <v>48</v>
          </cell>
          <cell r="Q412">
            <v>149</v>
          </cell>
          <cell r="U412">
            <v>97</v>
          </cell>
          <cell r="V412">
            <v>1</v>
          </cell>
          <cell r="BG412" t="str">
            <v>Normal</v>
          </cell>
          <cell r="BH412" t="str">
            <v>Normal</v>
          </cell>
          <cell r="BI412" t="str">
            <v>Normal</v>
          </cell>
          <cell r="BK412" t="str">
            <v>Normal</v>
          </cell>
          <cell r="BM412" t="str">
            <v>-</v>
          </cell>
          <cell r="BN412" t="str">
            <v>Tidak</v>
          </cell>
          <cell r="BS412" t="str">
            <v>Gg Penglihatan</v>
          </cell>
          <cell r="BV412" t="str">
            <v>Normal</v>
          </cell>
          <cell r="CH412" t="str">
            <v>Mandiri (A)</v>
          </cell>
          <cell r="CY412" t="str">
            <v>Normal</v>
          </cell>
        </row>
        <row r="413">
          <cell r="C413" t="str">
            <v>Polowijen</v>
          </cell>
          <cell r="M413" t="str">
            <v>Perempuan</v>
          </cell>
          <cell r="O413">
            <v>58</v>
          </cell>
          <cell r="P413">
            <v>55</v>
          </cell>
          <cell r="Q413">
            <v>148</v>
          </cell>
          <cell r="U413">
            <v>80</v>
          </cell>
          <cell r="V413">
            <v>185</v>
          </cell>
          <cell r="BG413" t="str">
            <v>Lebih</v>
          </cell>
          <cell r="BH413" t="str">
            <v>Normal</v>
          </cell>
          <cell r="BI413" t="str">
            <v>Normal</v>
          </cell>
          <cell r="BK413" t="str">
            <v>Normal</v>
          </cell>
          <cell r="BM413" t="str">
            <v>Normal</v>
          </cell>
          <cell r="BN413" t="str">
            <v>Tidak</v>
          </cell>
          <cell r="BS413" t="str">
            <v>Normal</v>
          </cell>
          <cell r="BV413" t="str">
            <v>Normal</v>
          </cell>
          <cell r="CH413" t="str">
            <v>Mandiri (A)</v>
          </cell>
          <cell r="CY413" t="str">
            <v>Normal</v>
          </cell>
        </row>
        <row r="414">
          <cell r="C414" t="str">
            <v>Polowijen</v>
          </cell>
          <cell r="M414" t="str">
            <v>Perempuan</v>
          </cell>
          <cell r="O414">
            <v>57</v>
          </cell>
          <cell r="P414">
            <v>65</v>
          </cell>
          <cell r="Q414">
            <v>148</v>
          </cell>
          <cell r="U414">
            <v>168</v>
          </cell>
          <cell r="V414">
            <v>304</v>
          </cell>
          <cell r="BG414" t="str">
            <v>Lebih</v>
          </cell>
          <cell r="BH414" t="str">
            <v>Normal</v>
          </cell>
          <cell r="BI414" t="str">
            <v>Kolesterol Tinggi</v>
          </cell>
          <cell r="BK414" t="str">
            <v>Tinggi</v>
          </cell>
          <cell r="BM414" t="str">
            <v>-</v>
          </cell>
          <cell r="BN414" t="str">
            <v>Tidak</v>
          </cell>
          <cell r="BS414" t="str">
            <v>Normal</v>
          </cell>
          <cell r="BV414" t="str">
            <v>Normal</v>
          </cell>
          <cell r="CH414" t="str">
            <v>Mandiri (A)</v>
          </cell>
          <cell r="CY414" t="str">
            <v>Normal</v>
          </cell>
        </row>
        <row r="415">
          <cell r="C415" t="str">
            <v>Purwodadi</v>
          </cell>
          <cell r="M415" t="str">
            <v>Perempuan</v>
          </cell>
          <cell r="O415">
            <v>63</v>
          </cell>
          <cell r="P415">
            <v>59</v>
          </cell>
          <cell r="Q415">
            <v>152</v>
          </cell>
          <cell r="U415">
            <v>100</v>
          </cell>
          <cell r="V415">
            <v>1</v>
          </cell>
          <cell r="BG415" t="str">
            <v>Lebih</v>
          </cell>
          <cell r="BH415" t="str">
            <v>Normal</v>
          </cell>
          <cell r="BI415" t="str">
            <v>Normal</v>
          </cell>
          <cell r="BK415" t="str">
            <v>Normal</v>
          </cell>
          <cell r="BM415" t="str">
            <v>-</v>
          </cell>
          <cell r="BN415" t="str">
            <v>Tidak</v>
          </cell>
          <cell r="BS415" t="str">
            <v>Normal</v>
          </cell>
          <cell r="BV415" t="str">
            <v>Normal</v>
          </cell>
          <cell r="CH415" t="str">
            <v>Mandiri (A)</v>
          </cell>
          <cell r="CY415" t="str">
            <v>Normal</v>
          </cell>
        </row>
        <row r="416">
          <cell r="C416" t="str">
            <v>Purwodadi</v>
          </cell>
          <cell r="M416" t="str">
            <v>Perempuan</v>
          </cell>
          <cell r="O416">
            <v>63</v>
          </cell>
          <cell r="P416">
            <v>58</v>
          </cell>
          <cell r="Q416">
            <v>156</v>
          </cell>
          <cell r="U416">
            <v>132</v>
          </cell>
          <cell r="V416">
            <v>245</v>
          </cell>
          <cell r="BG416" t="str">
            <v>Normal</v>
          </cell>
          <cell r="BH416" t="str">
            <v>Normal</v>
          </cell>
          <cell r="BI416" t="str">
            <v>Kolesterol Tinggi</v>
          </cell>
          <cell r="BK416" t="str">
            <v>Tinggi</v>
          </cell>
          <cell r="BM416" t="str">
            <v>Normal</v>
          </cell>
          <cell r="BN416" t="str">
            <v>Tidak</v>
          </cell>
          <cell r="BS416" t="str">
            <v>Gg Penglihatan</v>
          </cell>
          <cell r="BV416" t="str">
            <v>Normal</v>
          </cell>
          <cell r="CH416" t="str">
            <v>Mandiri (A)</v>
          </cell>
          <cell r="CY416" t="str">
            <v>Normal</v>
          </cell>
        </row>
        <row r="417">
          <cell r="C417" t="str">
            <v>Purwodadi</v>
          </cell>
          <cell r="M417" t="str">
            <v>Perempuan</v>
          </cell>
          <cell r="O417">
            <v>60</v>
          </cell>
          <cell r="P417">
            <v>81</v>
          </cell>
          <cell r="Q417">
            <v>151</v>
          </cell>
          <cell r="U417">
            <v>100</v>
          </cell>
          <cell r="V417">
            <v>1</v>
          </cell>
          <cell r="BG417" t="str">
            <v>Lebih</v>
          </cell>
          <cell r="BH417" t="str">
            <v>Normal</v>
          </cell>
          <cell r="BI417" t="str">
            <v>Normal</v>
          </cell>
          <cell r="BK417" t="str">
            <v>Tinggi</v>
          </cell>
          <cell r="BM417" t="str">
            <v>Normal</v>
          </cell>
          <cell r="BN417" t="str">
            <v>Tidak</v>
          </cell>
          <cell r="BS417" t="str">
            <v>Normal</v>
          </cell>
          <cell r="BV417" t="str">
            <v>Normal</v>
          </cell>
          <cell r="CH417" t="str">
            <v>Mandiri (A)</v>
          </cell>
          <cell r="CY417" t="str">
            <v>Normal</v>
          </cell>
        </row>
        <row r="418">
          <cell r="C418" t="str">
            <v>Purwodadi</v>
          </cell>
          <cell r="M418" t="str">
            <v>Perempuan</v>
          </cell>
          <cell r="O418">
            <v>70</v>
          </cell>
          <cell r="P418">
            <v>48</v>
          </cell>
          <cell r="Q418">
            <v>143</v>
          </cell>
          <cell r="U418">
            <v>120</v>
          </cell>
          <cell r="V418">
            <v>1</v>
          </cell>
          <cell r="BG418" t="str">
            <v>Normal</v>
          </cell>
          <cell r="BH418" t="str">
            <v>Normal</v>
          </cell>
          <cell r="BI418" t="str">
            <v>Normal</v>
          </cell>
          <cell r="BK418" t="str">
            <v>Tinggi</v>
          </cell>
          <cell r="BM418" t="str">
            <v>-</v>
          </cell>
          <cell r="BN418" t="str">
            <v>Tidak</v>
          </cell>
          <cell r="BS418" t="str">
            <v>Normal</v>
          </cell>
          <cell r="BV418" t="str">
            <v>Normal</v>
          </cell>
          <cell r="CH418" t="str">
            <v>Mandiri (A)</v>
          </cell>
          <cell r="CY418" t="str">
            <v>Normal</v>
          </cell>
        </row>
        <row r="419">
          <cell r="C419" t="str">
            <v>Balearjosari</v>
          </cell>
          <cell r="M419" t="str">
            <v>Perempuan</v>
          </cell>
          <cell r="O419">
            <v>54</v>
          </cell>
          <cell r="P419">
            <v>52</v>
          </cell>
          <cell r="Q419">
            <v>149</v>
          </cell>
          <cell r="U419">
            <v>165</v>
          </cell>
          <cell r="V419">
            <v>195</v>
          </cell>
          <cell r="BG419" t="str">
            <v>Normal</v>
          </cell>
          <cell r="BH419" t="str">
            <v>Normal</v>
          </cell>
          <cell r="BI419" t="str">
            <v>Normal</v>
          </cell>
          <cell r="BK419" t="str">
            <v>Normal</v>
          </cell>
          <cell r="BM419" t="str">
            <v>Normal</v>
          </cell>
          <cell r="BN419" t="str">
            <v>Tidak</v>
          </cell>
          <cell r="BS419" t="str">
            <v>Normal</v>
          </cell>
          <cell r="BV419" t="str">
            <v>Normal</v>
          </cell>
          <cell r="CH419" t="str">
            <v>Mandiri (A)</v>
          </cell>
          <cell r="CY419" t="str">
            <v>Normal</v>
          </cell>
        </row>
        <row r="420">
          <cell r="C420" t="str">
            <v>Polowijen</v>
          </cell>
          <cell r="M420" t="str">
            <v>Perempuan</v>
          </cell>
          <cell r="O420">
            <v>63</v>
          </cell>
          <cell r="P420">
            <v>65</v>
          </cell>
          <cell r="Q420">
            <v>149</v>
          </cell>
          <cell r="U420">
            <v>156</v>
          </cell>
          <cell r="V420">
            <v>225</v>
          </cell>
          <cell r="BG420" t="str">
            <v>Lebih</v>
          </cell>
          <cell r="BH420" t="str">
            <v>Normal</v>
          </cell>
          <cell r="BI420" t="str">
            <v>Kolesterol Tinggi</v>
          </cell>
          <cell r="BK420" t="str">
            <v>Tinggi</v>
          </cell>
          <cell r="BM420" t="str">
            <v>Tinggi</v>
          </cell>
          <cell r="BN420" t="str">
            <v>Tidak</v>
          </cell>
          <cell r="BS420" t="str">
            <v>Normal</v>
          </cell>
          <cell r="BV420" t="str">
            <v>Normal</v>
          </cell>
          <cell r="CH420" t="str">
            <v>Mandiri (A)</v>
          </cell>
          <cell r="CY420" t="str">
            <v>Normal</v>
          </cell>
        </row>
        <row r="421">
          <cell r="C421" t="str">
            <v>Polowijen</v>
          </cell>
          <cell r="M421" t="str">
            <v>Perempuan</v>
          </cell>
          <cell r="O421">
            <v>47</v>
          </cell>
          <cell r="P421">
            <v>52</v>
          </cell>
          <cell r="Q421">
            <v>143</v>
          </cell>
          <cell r="U421">
            <v>99</v>
          </cell>
          <cell r="V421">
            <v>1</v>
          </cell>
          <cell r="BG421" t="str">
            <v>Lebih</v>
          </cell>
          <cell r="BH421" t="str">
            <v>Normal</v>
          </cell>
          <cell r="BI421" t="str">
            <v>Normal</v>
          </cell>
          <cell r="BK421" t="str">
            <v>Normal</v>
          </cell>
          <cell r="BM421" t="str">
            <v>-</v>
          </cell>
          <cell r="BN421" t="str">
            <v>Tidak</v>
          </cell>
          <cell r="BS421" t="str">
            <v>Normal</v>
          </cell>
          <cell r="BV421" t="str">
            <v>Normal</v>
          </cell>
          <cell r="CH421" t="str">
            <v>Mandiri (A)</v>
          </cell>
          <cell r="CY421" t="str">
            <v>Normal</v>
          </cell>
        </row>
        <row r="422">
          <cell r="C422" t="str">
            <v>Purwodadi</v>
          </cell>
          <cell r="M422" t="str">
            <v>Perempuan</v>
          </cell>
          <cell r="O422">
            <v>62</v>
          </cell>
          <cell r="P422">
            <v>52</v>
          </cell>
          <cell r="Q422">
            <v>147</v>
          </cell>
          <cell r="U422">
            <v>70</v>
          </cell>
          <cell r="V422">
            <v>1</v>
          </cell>
          <cell r="BG422" t="str">
            <v>Normal</v>
          </cell>
          <cell r="BH422" t="str">
            <v>Normal</v>
          </cell>
          <cell r="BI422" t="str">
            <v>Normal</v>
          </cell>
          <cell r="BK422" t="str">
            <v>Normal</v>
          </cell>
          <cell r="BM422" t="str">
            <v>Normal</v>
          </cell>
          <cell r="BN422" t="str">
            <v>Tidak</v>
          </cell>
          <cell r="BS422" t="str">
            <v>Gg Penglihatan</v>
          </cell>
          <cell r="BV422" t="str">
            <v>Normal</v>
          </cell>
          <cell r="CH422" t="str">
            <v>Mandiri (A)</v>
          </cell>
          <cell r="CY422" t="str">
            <v>Normal</v>
          </cell>
        </row>
        <row r="423">
          <cell r="C423" t="str">
            <v>Balearjosari</v>
          </cell>
          <cell r="M423" t="str">
            <v>Perempuan</v>
          </cell>
          <cell r="O423">
            <v>60</v>
          </cell>
          <cell r="P423">
            <v>74</v>
          </cell>
          <cell r="Q423">
            <v>154</v>
          </cell>
          <cell r="U423">
            <v>110</v>
          </cell>
          <cell r="V423">
            <v>165</v>
          </cell>
          <cell r="BG423" t="str">
            <v>Lebih</v>
          </cell>
          <cell r="BH423" t="str">
            <v>Normal</v>
          </cell>
          <cell r="BI423" t="str">
            <v>Normal</v>
          </cell>
          <cell r="BK423" t="str">
            <v>Tinggi</v>
          </cell>
          <cell r="BM423" t="str">
            <v>Normal</v>
          </cell>
          <cell r="BN423" t="str">
            <v>Tidak</v>
          </cell>
          <cell r="BS423" t="str">
            <v>Normal</v>
          </cell>
          <cell r="BV423" t="str">
            <v>Normal</v>
          </cell>
          <cell r="CH423" t="str">
            <v>Mandiri (A)</v>
          </cell>
          <cell r="CY423" t="str">
            <v>Normal</v>
          </cell>
        </row>
        <row r="424">
          <cell r="C424" t="str">
            <v>Purwodadi</v>
          </cell>
          <cell r="M424" t="str">
            <v>Perempuan</v>
          </cell>
          <cell r="O424">
            <v>60</v>
          </cell>
          <cell r="P424">
            <v>43</v>
          </cell>
          <cell r="Q424">
            <v>147</v>
          </cell>
          <cell r="U424">
            <v>110</v>
          </cell>
          <cell r="V424">
            <v>150</v>
          </cell>
          <cell r="BG424" t="str">
            <v>Normal</v>
          </cell>
          <cell r="BH424" t="str">
            <v>Normal</v>
          </cell>
          <cell r="BI424" t="str">
            <v>Normal</v>
          </cell>
          <cell r="BK424" t="str">
            <v>Normal</v>
          </cell>
          <cell r="BM424" t="str">
            <v>Normal</v>
          </cell>
          <cell r="BN424" t="str">
            <v>Tidak</v>
          </cell>
          <cell r="BS424" t="str">
            <v>Normal</v>
          </cell>
          <cell r="BV424" t="str">
            <v>Normal</v>
          </cell>
          <cell r="CH424" t="str">
            <v>Mandiri (A)</v>
          </cell>
          <cell r="CY424" t="str">
            <v>Normal</v>
          </cell>
        </row>
        <row r="425">
          <cell r="C425" t="str">
            <v>Balearjosari</v>
          </cell>
          <cell r="M425" t="str">
            <v>Perempuan</v>
          </cell>
          <cell r="O425">
            <v>59</v>
          </cell>
          <cell r="P425">
            <v>60</v>
          </cell>
          <cell r="Q425">
            <v>162</v>
          </cell>
          <cell r="U425">
            <v>159</v>
          </cell>
          <cell r="V425">
            <v>200</v>
          </cell>
          <cell r="BG425" t="str">
            <v>Normal</v>
          </cell>
          <cell r="BH425" t="str">
            <v>Normal</v>
          </cell>
          <cell r="BI425" t="str">
            <v>Normal</v>
          </cell>
          <cell r="BK425" t="str">
            <v>Normal</v>
          </cell>
          <cell r="BM425" t="str">
            <v>Normal</v>
          </cell>
          <cell r="BN425" t="str">
            <v>Tidak</v>
          </cell>
          <cell r="BS425" t="str">
            <v>Gg Penglihatan</v>
          </cell>
          <cell r="BV425" t="str">
            <v>Normal</v>
          </cell>
          <cell r="CH425" t="str">
            <v>Mandiri (A)</v>
          </cell>
          <cell r="CY425" t="str">
            <v>Normal</v>
          </cell>
        </row>
        <row r="426">
          <cell r="C426" t="str">
            <v>Polowijen</v>
          </cell>
          <cell r="M426" t="str">
            <v>Perempuan</v>
          </cell>
          <cell r="O426">
            <v>58</v>
          </cell>
          <cell r="P426">
            <v>65</v>
          </cell>
          <cell r="Q426">
            <v>146</v>
          </cell>
          <cell r="U426">
            <v>119</v>
          </cell>
          <cell r="V426">
            <v>1</v>
          </cell>
          <cell r="BG426" t="str">
            <v>Lebih</v>
          </cell>
          <cell r="BH426" t="str">
            <v>Normal</v>
          </cell>
          <cell r="BI426" t="str">
            <v>Normal</v>
          </cell>
          <cell r="BK426" t="str">
            <v>Normal</v>
          </cell>
          <cell r="BM426" t="str">
            <v>-</v>
          </cell>
          <cell r="BN426" t="str">
            <v>Tidak</v>
          </cell>
          <cell r="BS426" t="str">
            <v>Normal</v>
          </cell>
          <cell r="BV426" t="str">
            <v>Normal</v>
          </cell>
          <cell r="CH426" t="str">
            <v>Mandiri (A)</v>
          </cell>
          <cell r="CY426" t="str">
            <v>Normal</v>
          </cell>
        </row>
        <row r="427">
          <cell r="C427" t="str">
            <v>Polowijen</v>
          </cell>
          <cell r="M427" t="str">
            <v>Perempuan</v>
          </cell>
          <cell r="O427">
            <v>69</v>
          </cell>
          <cell r="P427">
            <v>51</v>
          </cell>
          <cell r="Q427">
            <v>140</v>
          </cell>
          <cell r="U427">
            <v>173</v>
          </cell>
          <cell r="V427">
            <v>1</v>
          </cell>
          <cell r="BG427" t="str">
            <v>Lebih</v>
          </cell>
          <cell r="BH427" t="str">
            <v>Normal</v>
          </cell>
          <cell r="BI427" t="str">
            <v>Normal</v>
          </cell>
          <cell r="BK427" t="str">
            <v>Tinggi</v>
          </cell>
          <cell r="BM427" t="str">
            <v>-</v>
          </cell>
          <cell r="BN427" t="str">
            <v>Tidak</v>
          </cell>
          <cell r="BS427" t="str">
            <v>Gg Penglihatan</v>
          </cell>
          <cell r="BV427" t="str">
            <v>Gg Pendengaran</v>
          </cell>
          <cell r="CH427" t="str">
            <v>Mandiri (A)</v>
          </cell>
          <cell r="CY427" t="str">
            <v>Normal</v>
          </cell>
        </row>
        <row r="428">
          <cell r="C428" t="str">
            <v>Polowijen</v>
          </cell>
          <cell r="M428" t="str">
            <v>Perempuan</v>
          </cell>
          <cell r="O428">
            <v>66</v>
          </cell>
          <cell r="P428">
            <v>46</v>
          </cell>
          <cell r="Q428">
            <v>146</v>
          </cell>
          <cell r="U428">
            <v>128</v>
          </cell>
          <cell r="V428">
            <v>1</v>
          </cell>
          <cell r="BG428" t="str">
            <v>Normal</v>
          </cell>
          <cell r="BH428" t="str">
            <v>Normal</v>
          </cell>
          <cell r="BI428" t="str">
            <v>Normal</v>
          </cell>
          <cell r="BK428" t="str">
            <v>Tinggi</v>
          </cell>
          <cell r="BM428" t="str">
            <v>-</v>
          </cell>
          <cell r="BN428" t="str">
            <v>Tidak</v>
          </cell>
          <cell r="BS428" t="str">
            <v>Normal</v>
          </cell>
          <cell r="BV428" t="str">
            <v>Normal</v>
          </cell>
          <cell r="CH428" t="str">
            <v>Mandiri (A)</v>
          </cell>
          <cell r="CY428" t="str">
            <v>Normal</v>
          </cell>
        </row>
        <row r="429">
          <cell r="C429" t="str">
            <v>Purwodadi</v>
          </cell>
          <cell r="M429" t="str">
            <v>Perempuan</v>
          </cell>
          <cell r="O429">
            <v>65</v>
          </cell>
          <cell r="P429">
            <v>78</v>
          </cell>
          <cell r="Q429">
            <v>150</v>
          </cell>
          <cell r="U429">
            <v>108</v>
          </cell>
          <cell r="V429">
            <v>105</v>
          </cell>
          <cell r="BG429" t="str">
            <v>Lebih</v>
          </cell>
          <cell r="BH429" t="str">
            <v>Normal</v>
          </cell>
          <cell r="BI429" t="str">
            <v>Normal</v>
          </cell>
          <cell r="BK429" t="str">
            <v>Tinggi</v>
          </cell>
          <cell r="BM429" t="str">
            <v>Normal</v>
          </cell>
          <cell r="BN429" t="str">
            <v>Tidak</v>
          </cell>
          <cell r="BS429" t="str">
            <v>Gg Penglihatan</v>
          </cell>
          <cell r="BV429" t="str">
            <v>Normal</v>
          </cell>
          <cell r="CH429" t="str">
            <v>Mandiri (A)</v>
          </cell>
          <cell r="CY429" t="str">
            <v>Normal</v>
          </cell>
        </row>
        <row r="430">
          <cell r="C430" t="str">
            <v>Polowijen</v>
          </cell>
          <cell r="M430" t="str">
            <v>Perempuan</v>
          </cell>
          <cell r="O430">
            <v>59</v>
          </cell>
          <cell r="P430">
            <v>53</v>
          </cell>
          <cell r="Q430">
            <v>150</v>
          </cell>
          <cell r="U430">
            <v>80</v>
          </cell>
          <cell r="V430">
            <v>180</v>
          </cell>
          <cell r="BG430" t="str">
            <v>Normal</v>
          </cell>
          <cell r="BH430" t="str">
            <v>Normal</v>
          </cell>
          <cell r="BI430" t="str">
            <v>Normal</v>
          </cell>
          <cell r="BK430" t="str">
            <v>Normal</v>
          </cell>
          <cell r="BM430" t="str">
            <v>Normal</v>
          </cell>
          <cell r="BN430" t="str">
            <v>Tidak</v>
          </cell>
          <cell r="BS430" t="str">
            <v>Normal</v>
          </cell>
          <cell r="BV430" t="str">
            <v>Normal</v>
          </cell>
          <cell r="CH430" t="str">
            <v>Mandiri (A)</v>
          </cell>
          <cell r="CY430" t="str">
            <v>Normal</v>
          </cell>
        </row>
        <row r="431">
          <cell r="C431" t="str">
            <v>Polowijen</v>
          </cell>
          <cell r="M431" t="str">
            <v>Perempuan</v>
          </cell>
          <cell r="O431">
            <v>54</v>
          </cell>
          <cell r="P431">
            <v>53</v>
          </cell>
          <cell r="Q431">
            <v>143</v>
          </cell>
          <cell r="U431">
            <v>242</v>
          </cell>
          <cell r="V431">
            <v>270</v>
          </cell>
          <cell r="BG431" t="str">
            <v>Lebih</v>
          </cell>
          <cell r="BH431" t="str">
            <v>DM</v>
          </cell>
          <cell r="BI431" t="str">
            <v>Kolesterol Tinggi</v>
          </cell>
          <cell r="BK431" t="str">
            <v>Tinggi</v>
          </cell>
          <cell r="BM431" t="str">
            <v>-</v>
          </cell>
          <cell r="BN431" t="str">
            <v>Tidak</v>
          </cell>
          <cell r="BS431" t="str">
            <v>Normal</v>
          </cell>
          <cell r="BV431" t="str">
            <v>Normal</v>
          </cell>
          <cell r="CH431" t="str">
            <v>Mandiri (A)</v>
          </cell>
          <cell r="CY431" t="str">
            <v>Normal</v>
          </cell>
        </row>
        <row r="432">
          <cell r="C432" t="str">
            <v>Purwodadi</v>
          </cell>
          <cell r="M432" t="str">
            <v>Perempuan</v>
          </cell>
          <cell r="O432">
            <v>57</v>
          </cell>
          <cell r="P432">
            <v>69</v>
          </cell>
          <cell r="Q432">
            <v>150</v>
          </cell>
          <cell r="U432">
            <v>149</v>
          </cell>
          <cell r="V432">
            <v>1</v>
          </cell>
          <cell r="BG432" t="str">
            <v>Lebih</v>
          </cell>
          <cell r="BH432" t="str">
            <v>Normal</v>
          </cell>
          <cell r="BI432" t="str">
            <v>Normal</v>
          </cell>
          <cell r="BK432" t="str">
            <v>Tinggi</v>
          </cell>
          <cell r="BM432" t="str">
            <v>-</v>
          </cell>
          <cell r="BN432" t="str">
            <v>Tidak</v>
          </cell>
          <cell r="BS432" t="str">
            <v>Normal</v>
          </cell>
          <cell r="BV432" t="str">
            <v>Normal</v>
          </cell>
          <cell r="CH432" t="str">
            <v>Mandiri (A)</v>
          </cell>
          <cell r="CY432" t="str">
            <v>Normal</v>
          </cell>
        </row>
        <row r="433">
          <cell r="C433" t="str">
            <v>Purwodadi</v>
          </cell>
          <cell r="M433" t="str">
            <v>Perempuan</v>
          </cell>
          <cell r="O433">
            <v>77</v>
          </cell>
          <cell r="P433">
            <v>45</v>
          </cell>
          <cell r="Q433">
            <v>138</v>
          </cell>
          <cell r="U433">
            <v>120</v>
          </cell>
          <cell r="V433">
            <v>1</v>
          </cell>
          <cell r="BG433" t="str">
            <v>Normal</v>
          </cell>
          <cell r="BH433" t="str">
            <v>Normal</v>
          </cell>
          <cell r="BI433" t="str">
            <v>Normal</v>
          </cell>
          <cell r="BK433" t="str">
            <v>Tinggi</v>
          </cell>
          <cell r="BM433" t="str">
            <v>Normal</v>
          </cell>
          <cell r="BN433" t="str">
            <v>Tidak</v>
          </cell>
          <cell r="BS433" t="str">
            <v>Gg Penglihatan</v>
          </cell>
          <cell r="BV433" t="str">
            <v>Gg Pendengaran</v>
          </cell>
          <cell r="CH433" t="str">
            <v>Mandiri (A)</v>
          </cell>
          <cell r="CY433" t="str">
            <v>Kemungkinan besar ada gangguan depresi</v>
          </cell>
        </row>
        <row r="434">
          <cell r="C434" t="str">
            <v>Polowijen</v>
          </cell>
          <cell r="M434" t="str">
            <v>Perempuan</v>
          </cell>
          <cell r="O434">
            <v>78</v>
          </cell>
          <cell r="P434">
            <v>55</v>
          </cell>
          <cell r="Q434">
            <v>150</v>
          </cell>
          <cell r="U434">
            <v>110</v>
          </cell>
          <cell r="V434">
            <v>1</v>
          </cell>
          <cell r="BG434" t="str">
            <v>Normal</v>
          </cell>
          <cell r="BH434" t="str">
            <v>Normal</v>
          </cell>
          <cell r="BI434" t="str">
            <v>Normal</v>
          </cell>
          <cell r="BK434" t="str">
            <v>Tinggi</v>
          </cell>
          <cell r="BM434" t="str">
            <v>-</v>
          </cell>
          <cell r="BN434" t="str">
            <v>Tidak</v>
          </cell>
          <cell r="BS434" t="str">
            <v>Gg Penglihatan</v>
          </cell>
          <cell r="BV434" t="str">
            <v>Normal</v>
          </cell>
          <cell r="CH434" t="str">
            <v>Mandiri (A)</v>
          </cell>
          <cell r="CY434" t="str">
            <v>Normal</v>
          </cell>
        </row>
        <row r="435">
          <cell r="C435" t="str">
            <v>Balearjosari</v>
          </cell>
          <cell r="M435" t="str">
            <v>Perempuan</v>
          </cell>
          <cell r="O435">
            <v>60</v>
          </cell>
          <cell r="P435">
            <v>55</v>
          </cell>
          <cell r="Q435">
            <v>155</v>
          </cell>
          <cell r="U435">
            <v>202</v>
          </cell>
          <cell r="V435">
            <v>158</v>
          </cell>
          <cell r="BG435" t="str">
            <v>Normal</v>
          </cell>
          <cell r="BH435" t="str">
            <v>DM</v>
          </cell>
          <cell r="BI435" t="str">
            <v>Normal</v>
          </cell>
          <cell r="BK435" t="str">
            <v>Tinggi</v>
          </cell>
          <cell r="BM435" t="str">
            <v>Normal</v>
          </cell>
          <cell r="BN435" t="str">
            <v>Tidak</v>
          </cell>
          <cell r="BS435" t="str">
            <v>Gg Penglihatan</v>
          </cell>
          <cell r="BV435" t="str">
            <v>Normal</v>
          </cell>
          <cell r="CH435" t="str">
            <v>Mandiri (A)</v>
          </cell>
          <cell r="CY435" t="str">
            <v>Normal</v>
          </cell>
        </row>
        <row r="436">
          <cell r="C436" t="str">
            <v>Polowijen</v>
          </cell>
          <cell r="M436" t="str">
            <v>Perempuan</v>
          </cell>
          <cell r="O436">
            <v>47</v>
          </cell>
          <cell r="P436">
            <v>50</v>
          </cell>
          <cell r="Q436">
            <v>157</v>
          </cell>
          <cell r="U436">
            <v>108</v>
          </cell>
          <cell r="V436">
            <v>1</v>
          </cell>
          <cell r="BG436" t="str">
            <v>Normal</v>
          </cell>
          <cell r="BH436" t="str">
            <v>Normal</v>
          </cell>
          <cell r="BI436" t="str">
            <v>Normal</v>
          </cell>
          <cell r="BK436" t="str">
            <v>Tinggi</v>
          </cell>
          <cell r="BM436" t="str">
            <v>-</v>
          </cell>
          <cell r="BN436" t="str">
            <v>Tidak</v>
          </cell>
          <cell r="BS436" t="str">
            <v>Normal</v>
          </cell>
          <cell r="BV436" t="str">
            <v>Normal</v>
          </cell>
          <cell r="CH436" t="str">
            <v>Mandiri (A)</v>
          </cell>
          <cell r="CY436" t="str">
            <v>Normal</v>
          </cell>
        </row>
        <row r="437">
          <cell r="C437" t="str">
            <v>Balearjosari</v>
          </cell>
          <cell r="M437" t="str">
            <v>Perempuan</v>
          </cell>
          <cell r="O437">
            <v>60</v>
          </cell>
          <cell r="P437">
            <v>58</v>
          </cell>
          <cell r="Q437">
            <v>158</v>
          </cell>
          <cell r="U437">
            <v>167</v>
          </cell>
          <cell r="V437">
            <v>189</v>
          </cell>
          <cell r="BG437" t="str">
            <v>Normal</v>
          </cell>
          <cell r="BH437" t="str">
            <v>Normal</v>
          </cell>
          <cell r="BI437" t="str">
            <v>Normal</v>
          </cell>
          <cell r="BK437" t="str">
            <v>Normal</v>
          </cell>
          <cell r="BM437" t="str">
            <v>-</v>
          </cell>
          <cell r="BN437" t="str">
            <v>Tidak</v>
          </cell>
          <cell r="BS437" t="str">
            <v>Gg Penglihatan</v>
          </cell>
          <cell r="BV437" t="str">
            <v>Normal</v>
          </cell>
          <cell r="CH437" t="str">
            <v>Mandiri (A)</v>
          </cell>
          <cell r="CY437" t="str">
            <v>Normal</v>
          </cell>
        </row>
        <row r="438">
          <cell r="C438" t="str">
            <v>Balearjosari</v>
          </cell>
          <cell r="M438" t="str">
            <v>Perempuan</v>
          </cell>
          <cell r="O438">
            <v>63</v>
          </cell>
          <cell r="P438">
            <v>50</v>
          </cell>
          <cell r="Q438">
            <v>157</v>
          </cell>
          <cell r="U438">
            <v>97</v>
          </cell>
          <cell r="V438">
            <v>1</v>
          </cell>
          <cell r="BG438" t="str">
            <v>Normal</v>
          </cell>
          <cell r="BH438" t="str">
            <v>Normal</v>
          </cell>
          <cell r="BI438" t="str">
            <v>Normal</v>
          </cell>
          <cell r="BK438" t="str">
            <v>Tinggi</v>
          </cell>
          <cell r="BM438" t="str">
            <v>-</v>
          </cell>
          <cell r="BN438" t="str">
            <v>Tidak</v>
          </cell>
          <cell r="BS438" t="str">
            <v>Normal</v>
          </cell>
          <cell r="BV438" t="str">
            <v>Normal</v>
          </cell>
          <cell r="CH438" t="str">
            <v>Mandiri (A)</v>
          </cell>
          <cell r="CY438" t="str">
            <v>Normal</v>
          </cell>
        </row>
        <row r="439">
          <cell r="C439" t="str">
            <v>Polowijen</v>
          </cell>
          <cell r="M439" t="str">
            <v>Perempuan</v>
          </cell>
          <cell r="O439">
            <v>45</v>
          </cell>
          <cell r="P439">
            <v>72</v>
          </cell>
          <cell r="Q439">
            <v>149</v>
          </cell>
          <cell r="U439">
            <v>96</v>
          </cell>
          <cell r="V439">
            <v>1</v>
          </cell>
          <cell r="BG439" t="str">
            <v>Lebih</v>
          </cell>
          <cell r="BH439" t="str">
            <v>Normal</v>
          </cell>
          <cell r="BI439" t="str">
            <v>Normal</v>
          </cell>
          <cell r="BK439" t="str">
            <v>Normal</v>
          </cell>
          <cell r="BM439" t="str">
            <v>-</v>
          </cell>
          <cell r="BN439" t="str">
            <v>Tidak</v>
          </cell>
          <cell r="BS439" t="str">
            <v>Normal</v>
          </cell>
          <cell r="BV439" t="str">
            <v>Normal</v>
          </cell>
          <cell r="CH439" t="str">
            <v>Mandiri (A)</v>
          </cell>
          <cell r="CY439" t="str">
            <v>Normal</v>
          </cell>
        </row>
        <row r="440">
          <cell r="C440" t="str">
            <v>Balearjosari</v>
          </cell>
          <cell r="M440" t="str">
            <v>Perempuan</v>
          </cell>
          <cell r="O440">
            <v>61</v>
          </cell>
          <cell r="P440">
            <v>65</v>
          </cell>
          <cell r="Q440">
            <v>158</v>
          </cell>
          <cell r="U440">
            <v>165</v>
          </cell>
          <cell r="V440">
            <v>200</v>
          </cell>
          <cell r="BG440" t="str">
            <v>Lebih</v>
          </cell>
          <cell r="BH440" t="str">
            <v>Normal</v>
          </cell>
          <cell r="BI440" t="str">
            <v>Normal</v>
          </cell>
          <cell r="BK440" t="str">
            <v>Tinggi</v>
          </cell>
          <cell r="BM440" t="str">
            <v>Normal</v>
          </cell>
          <cell r="BN440" t="str">
            <v>Tidak</v>
          </cell>
          <cell r="BS440" t="str">
            <v>Normal</v>
          </cell>
          <cell r="BV440" t="str">
            <v>Normal</v>
          </cell>
          <cell r="CH440" t="str">
            <v>Mandiri (A)</v>
          </cell>
          <cell r="CY440" t="str">
            <v>Normal</v>
          </cell>
        </row>
        <row r="441">
          <cell r="C441" t="str">
            <v>Balearjosari</v>
          </cell>
          <cell r="M441" t="str">
            <v>Perempuan</v>
          </cell>
          <cell r="O441">
            <v>64</v>
          </cell>
          <cell r="P441">
            <v>51</v>
          </cell>
          <cell r="Q441">
            <v>147</v>
          </cell>
          <cell r="U441">
            <v>225</v>
          </cell>
          <cell r="V441">
            <v>140</v>
          </cell>
          <cell r="BG441" t="str">
            <v>Normal</v>
          </cell>
          <cell r="BH441" t="str">
            <v>DM</v>
          </cell>
          <cell r="BI441" t="str">
            <v>Normal</v>
          </cell>
          <cell r="BK441" t="str">
            <v>Normal</v>
          </cell>
          <cell r="BM441" t="str">
            <v>Normal</v>
          </cell>
          <cell r="BN441" t="str">
            <v>Tidak</v>
          </cell>
          <cell r="BS441" t="str">
            <v>Normal</v>
          </cell>
          <cell r="BV441" t="str">
            <v>Normal</v>
          </cell>
          <cell r="CH441" t="str">
            <v>Mandiri (A)</v>
          </cell>
          <cell r="CY441" t="str">
            <v>Normal</v>
          </cell>
        </row>
        <row r="442">
          <cell r="C442" t="str">
            <v>Purwodadi</v>
          </cell>
          <cell r="M442" t="str">
            <v>Perempuan</v>
          </cell>
          <cell r="O442">
            <v>62</v>
          </cell>
          <cell r="P442">
            <v>65</v>
          </cell>
          <cell r="Q442">
            <v>155</v>
          </cell>
          <cell r="U442">
            <v>124</v>
          </cell>
          <cell r="V442">
            <v>1</v>
          </cell>
          <cell r="BG442" t="str">
            <v>Lebih</v>
          </cell>
          <cell r="BH442" t="str">
            <v>Normal</v>
          </cell>
          <cell r="BI442" t="str">
            <v>Normal</v>
          </cell>
          <cell r="BK442" t="str">
            <v>Normal</v>
          </cell>
          <cell r="BM442" t="str">
            <v>Normal</v>
          </cell>
          <cell r="BN442" t="str">
            <v>Tidak</v>
          </cell>
          <cell r="BS442" t="str">
            <v>Normal</v>
          </cell>
          <cell r="BV442" t="str">
            <v>Normal</v>
          </cell>
          <cell r="CH442" t="str">
            <v>Mandiri (A)</v>
          </cell>
          <cell r="CY442" t="str">
            <v>Normal</v>
          </cell>
        </row>
        <row r="443">
          <cell r="C443" t="str">
            <v>Balearjosari</v>
          </cell>
          <cell r="M443" t="str">
            <v>Perempuan</v>
          </cell>
          <cell r="O443">
            <v>67</v>
          </cell>
          <cell r="P443">
            <v>70</v>
          </cell>
          <cell r="Q443">
            <v>156</v>
          </cell>
          <cell r="U443">
            <v>197</v>
          </cell>
          <cell r="V443">
            <v>190</v>
          </cell>
          <cell r="BG443" t="str">
            <v>Lebih</v>
          </cell>
          <cell r="BH443" t="str">
            <v>Normal</v>
          </cell>
          <cell r="BI443" t="str">
            <v>Normal</v>
          </cell>
          <cell r="BK443" t="str">
            <v>Tinggi</v>
          </cell>
          <cell r="BM443" t="str">
            <v>Normal</v>
          </cell>
          <cell r="BN443" t="str">
            <v>Tidak</v>
          </cell>
          <cell r="BS443" t="str">
            <v>Gg Penglihatan</v>
          </cell>
          <cell r="BV443" t="str">
            <v>Normal</v>
          </cell>
          <cell r="CH443" t="str">
            <v>Mandiri (A)</v>
          </cell>
          <cell r="CY443" t="str">
            <v>Normal</v>
          </cell>
        </row>
        <row r="444">
          <cell r="C444" t="str">
            <v>Polowijen</v>
          </cell>
          <cell r="M444" t="str">
            <v>Perempuan</v>
          </cell>
          <cell r="O444">
            <v>58</v>
          </cell>
          <cell r="P444">
            <v>79</v>
          </cell>
          <cell r="Q444">
            <v>162</v>
          </cell>
          <cell r="U444">
            <v>88</v>
          </cell>
          <cell r="V444">
            <v>1</v>
          </cell>
          <cell r="BG444" t="str">
            <v>Lebih</v>
          </cell>
          <cell r="BH444" t="str">
            <v>Normal</v>
          </cell>
          <cell r="BI444" t="str">
            <v>Normal</v>
          </cell>
          <cell r="BK444" t="str">
            <v>Normal</v>
          </cell>
          <cell r="BM444" t="str">
            <v>Normal</v>
          </cell>
          <cell r="BN444" t="str">
            <v>Tidak</v>
          </cell>
          <cell r="BS444" t="str">
            <v>Gg Penglihatan</v>
          </cell>
          <cell r="BV444" t="str">
            <v>Normal</v>
          </cell>
          <cell r="CH444" t="str">
            <v>Mandiri (A)</v>
          </cell>
          <cell r="CY444" t="str">
            <v>Normal</v>
          </cell>
        </row>
        <row r="445">
          <cell r="C445" t="str">
            <v>Balearjosari</v>
          </cell>
          <cell r="M445" t="str">
            <v>Perempuan</v>
          </cell>
          <cell r="O445">
            <v>82</v>
          </cell>
          <cell r="P445">
            <v>60</v>
          </cell>
          <cell r="Q445">
            <v>150</v>
          </cell>
          <cell r="U445">
            <v>300</v>
          </cell>
          <cell r="V445">
            <v>300</v>
          </cell>
          <cell r="BG445" t="str">
            <v>Lebih</v>
          </cell>
          <cell r="BH445" t="str">
            <v>DM</v>
          </cell>
          <cell r="BI445" t="str">
            <v>Kolesterol Tinggi</v>
          </cell>
          <cell r="BK445" t="str">
            <v>Tinggi</v>
          </cell>
          <cell r="BM445" t="str">
            <v>Normal</v>
          </cell>
          <cell r="BN445" t="str">
            <v>Tidak</v>
          </cell>
          <cell r="BS445" t="str">
            <v>Normal</v>
          </cell>
          <cell r="BV445" t="str">
            <v>Gg Pendengaran</v>
          </cell>
          <cell r="CH445" t="str">
            <v>Ketergantungan Ringan (B)</v>
          </cell>
          <cell r="CY445" t="str">
            <v>Normal</v>
          </cell>
        </row>
        <row r="446">
          <cell r="C446" t="str">
            <v>Balearjosari</v>
          </cell>
          <cell r="M446" t="str">
            <v>Perempuan</v>
          </cell>
          <cell r="O446">
            <v>72</v>
          </cell>
          <cell r="P446">
            <v>71</v>
          </cell>
          <cell r="Q446">
            <v>162</v>
          </cell>
          <cell r="U446">
            <v>101</v>
          </cell>
          <cell r="V446">
            <v>196</v>
          </cell>
          <cell r="BG446" t="str">
            <v>Lebih</v>
          </cell>
          <cell r="BH446" t="str">
            <v>Normal</v>
          </cell>
          <cell r="BI446" t="str">
            <v>Normal</v>
          </cell>
          <cell r="BK446" t="str">
            <v>Normal</v>
          </cell>
          <cell r="BM446" t="str">
            <v>Normal</v>
          </cell>
          <cell r="BN446" t="str">
            <v>Tidak</v>
          </cell>
          <cell r="BS446" t="str">
            <v>Gg Penglihatan</v>
          </cell>
          <cell r="BV446" t="str">
            <v>Normal</v>
          </cell>
          <cell r="CH446" t="str">
            <v>Mandiri (A)</v>
          </cell>
          <cell r="CY446" t="str">
            <v>Normal</v>
          </cell>
        </row>
        <row r="447">
          <cell r="C447" t="str">
            <v>Polowijen</v>
          </cell>
          <cell r="M447" t="str">
            <v>Perempuan</v>
          </cell>
          <cell r="O447">
            <v>68</v>
          </cell>
          <cell r="P447">
            <v>50</v>
          </cell>
          <cell r="Q447">
            <v>153</v>
          </cell>
          <cell r="U447">
            <v>108</v>
          </cell>
          <cell r="V447">
            <v>149</v>
          </cell>
          <cell r="BG447" t="str">
            <v>Normal</v>
          </cell>
          <cell r="BH447" t="str">
            <v>Normal</v>
          </cell>
          <cell r="BI447" t="str">
            <v>Normal</v>
          </cell>
          <cell r="BK447" t="str">
            <v>Tinggi</v>
          </cell>
          <cell r="BM447" t="str">
            <v>Normal</v>
          </cell>
          <cell r="BN447" t="str">
            <v>Tidak</v>
          </cell>
          <cell r="BS447" t="str">
            <v>Normal</v>
          </cell>
          <cell r="BV447" t="str">
            <v>Normal</v>
          </cell>
          <cell r="CH447" t="str">
            <v>Mandiri (A)</v>
          </cell>
          <cell r="CY447" t="str">
            <v>Normal</v>
          </cell>
        </row>
        <row r="448">
          <cell r="C448" t="str">
            <v>Purwodadi</v>
          </cell>
          <cell r="M448" t="str">
            <v>Perempuan</v>
          </cell>
          <cell r="O448">
            <v>66</v>
          </cell>
          <cell r="P448">
            <v>52</v>
          </cell>
          <cell r="Q448">
            <v>156</v>
          </cell>
          <cell r="U448">
            <v>84</v>
          </cell>
          <cell r="V448">
            <v>237</v>
          </cell>
          <cell r="BG448" t="str">
            <v>Normal</v>
          </cell>
          <cell r="BH448" t="str">
            <v>Normal</v>
          </cell>
          <cell r="BI448" t="str">
            <v>Kolesterol Tinggi</v>
          </cell>
          <cell r="BK448" t="str">
            <v>Normal</v>
          </cell>
          <cell r="BM448" t="str">
            <v>Tinggi</v>
          </cell>
          <cell r="BN448" t="str">
            <v>Tidak</v>
          </cell>
          <cell r="BS448" t="str">
            <v>Gg Penglihatan</v>
          </cell>
          <cell r="BV448" t="str">
            <v>Normal</v>
          </cell>
          <cell r="CH448" t="str">
            <v>Mandiri (A)</v>
          </cell>
          <cell r="CY448" t="str">
            <v>Normal</v>
          </cell>
        </row>
        <row r="449">
          <cell r="C449" t="str">
            <v>Balearjosari</v>
          </cell>
          <cell r="M449" t="str">
            <v>Perempuan</v>
          </cell>
          <cell r="O449">
            <v>54</v>
          </cell>
          <cell r="P449">
            <v>65</v>
          </cell>
          <cell r="Q449">
            <v>160</v>
          </cell>
          <cell r="U449">
            <v>111</v>
          </cell>
          <cell r="V449">
            <v>1</v>
          </cell>
          <cell r="BG449" t="str">
            <v>Lebih</v>
          </cell>
          <cell r="BH449" t="str">
            <v>Normal</v>
          </cell>
          <cell r="BI449" t="str">
            <v>Normal</v>
          </cell>
          <cell r="BK449" t="str">
            <v>Tinggi</v>
          </cell>
          <cell r="BM449" t="str">
            <v>-</v>
          </cell>
          <cell r="BN449" t="str">
            <v>Tidak</v>
          </cell>
          <cell r="BS449" t="str">
            <v>Normal</v>
          </cell>
          <cell r="BV449" t="str">
            <v>Normal</v>
          </cell>
          <cell r="CH449" t="str">
            <v>Mandiri (A)</v>
          </cell>
          <cell r="CY449" t="str">
            <v>Normal</v>
          </cell>
        </row>
        <row r="450">
          <cell r="C450" t="str">
            <v>Purwodadi</v>
          </cell>
          <cell r="M450" t="str">
            <v>Perempuan</v>
          </cell>
          <cell r="O450">
            <v>66</v>
          </cell>
          <cell r="P450">
            <v>65</v>
          </cell>
          <cell r="Q450">
            <v>157</v>
          </cell>
          <cell r="U450">
            <v>100</v>
          </cell>
          <cell r="V450">
            <v>1</v>
          </cell>
          <cell r="BG450" t="str">
            <v>Lebih</v>
          </cell>
          <cell r="BH450" t="str">
            <v>Normal</v>
          </cell>
          <cell r="BI450" t="str">
            <v>Normal</v>
          </cell>
          <cell r="BK450" t="str">
            <v>Tinggi</v>
          </cell>
          <cell r="BM450" t="str">
            <v>-</v>
          </cell>
          <cell r="BN450" t="str">
            <v>Tidak</v>
          </cell>
          <cell r="BS450" t="str">
            <v>Normal</v>
          </cell>
          <cell r="BV450" t="str">
            <v>Normal</v>
          </cell>
          <cell r="CH450" t="str">
            <v>Mandiri (A)</v>
          </cell>
          <cell r="CY450" t="str">
            <v>Normal</v>
          </cell>
        </row>
        <row r="451">
          <cell r="C451" t="str">
            <v>Purwodadi</v>
          </cell>
          <cell r="M451" t="str">
            <v>Perempuan</v>
          </cell>
          <cell r="O451">
            <v>61</v>
          </cell>
          <cell r="P451">
            <v>54</v>
          </cell>
          <cell r="Q451">
            <v>150</v>
          </cell>
          <cell r="U451">
            <v>96</v>
          </cell>
          <cell r="V451">
            <v>1</v>
          </cell>
          <cell r="BG451" t="str">
            <v>Normal</v>
          </cell>
          <cell r="BH451" t="str">
            <v>Normal</v>
          </cell>
          <cell r="BI451" t="str">
            <v>Normal</v>
          </cell>
          <cell r="BK451" t="str">
            <v>Tinggi</v>
          </cell>
          <cell r="BM451" t="str">
            <v>-</v>
          </cell>
          <cell r="BN451" t="str">
            <v>Tidak</v>
          </cell>
          <cell r="BS451" t="str">
            <v>Normal</v>
          </cell>
          <cell r="BV451" t="str">
            <v>Normal</v>
          </cell>
          <cell r="CH451" t="str">
            <v>Mandiri (A)</v>
          </cell>
          <cell r="CY451" t="str">
            <v>Normal</v>
          </cell>
        </row>
        <row r="452">
          <cell r="C452" t="str">
            <v>Polowijen</v>
          </cell>
          <cell r="M452" t="str">
            <v>Perempuan</v>
          </cell>
          <cell r="O452">
            <v>61</v>
          </cell>
          <cell r="P452">
            <v>55</v>
          </cell>
          <cell r="Q452">
            <v>150</v>
          </cell>
          <cell r="U452">
            <v>120</v>
          </cell>
          <cell r="V452">
            <v>1</v>
          </cell>
          <cell r="BG452" t="str">
            <v>Normal</v>
          </cell>
          <cell r="BH452" t="str">
            <v>Normal</v>
          </cell>
          <cell r="BI452" t="str">
            <v>Normal</v>
          </cell>
          <cell r="BK452" t="str">
            <v>Normal</v>
          </cell>
          <cell r="BM452" t="str">
            <v>-</v>
          </cell>
          <cell r="BN452" t="str">
            <v>Tidak</v>
          </cell>
          <cell r="BS452" t="str">
            <v>Normal</v>
          </cell>
          <cell r="BV452" t="str">
            <v>Normal</v>
          </cell>
          <cell r="CH452" t="str">
            <v>Mandiri (A)</v>
          </cell>
          <cell r="CY452" t="str">
            <v>Normal</v>
          </cell>
        </row>
        <row r="453">
          <cell r="C453" t="str">
            <v>Polowijen</v>
          </cell>
          <cell r="M453" t="str">
            <v>Perempuan</v>
          </cell>
          <cell r="O453">
            <v>50</v>
          </cell>
          <cell r="P453">
            <v>59</v>
          </cell>
          <cell r="Q453">
            <v>148</v>
          </cell>
          <cell r="U453">
            <v>466</v>
          </cell>
          <cell r="V453">
            <v>1</v>
          </cell>
          <cell r="BG453" t="str">
            <v>Lebih</v>
          </cell>
          <cell r="BH453" t="str">
            <v>DM</v>
          </cell>
          <cell r="BI453" t="str">
            <v>Normal</v>
          </cell>
          <cell r="BK453" t="str">
            <v>Normal</v>
          </cell>
          <cell r="BM453" t="str">
            <v>-</v>
          </cell>
          <cell r="BN453" t="str">
            <v>Tidak</v>
          </cell>
          <cell r="BS453" t="str">
            <v>Normal</v>
          </cell>
          <cell r="BV453" t="str">
            <v>Normal</v>
          </cell>
          <cell r="CH453" t="str">
            <v>Mandiri (A)</v>
          </cell>
          <cell r="CY453" t="str">
            <v>Normal</v>
          </cell>
        </row>
        <row r="454">
          <cell r="C454" t="str">
            <v>Purwodadi</v>
          </cell>
          <cell r="M454" t="str">
            <v>Perempuan</v>
          </cell>
          <cell r="O454">
            <v>71</v>
          </cell>
          <cell r="P454">
            <v>35</v>
          </cell>
          <cell r="Q454">
            <v>140</v>
          </cell>
          <cell r="U454">
            <v>120</v>
          </cell>
          <cell r="V454">
            <v>90</v>
          </cell>
          <cell r="BG454" t="str">
            <v>IMT Kurang</v>
          </cell>
          <cell r="BH454" t="str">
            <v>Normal</v>
          </cell>
          <cell r="BI454" t="str">
            <v>Normal</v>
          </cell>
          <cell r="BK454" t="str">
            <v>Normal</v>
          </cell>
          <cell r="BM454" t="str">
            <v>Normal</v>
          </cell>
          <cell r="BN454" t="str">
            <v>Tidak</v>
          </cell>
          <cell r="BS454" t="str">
            <v>Gg Penglihatan</v>
          </cell>
          <cell r="BV454" t="str">
            <v>Normal</v>
          </cell>
          <cell r="CH454" t="str">
            <v>Mandiri (A)</v>
          </cell>
          <cell r="CY454" t="str">
            <v>Normal</v>
          </cell>
        </row>
        <row r="455">
          <cell r="C455" t="str">
            <v>Polowijen</v>
          </cell>
          <cell r="M455" t="str">
            <v>Perempuan</v>
          </cell>
          <cell r="O455">
            <v>71</v>
          </cell>
          <cell r="P455">
            <v>46</v>
          </cell>
          <cell r="Q455">
            <v>150</v>
          </cell>
          <cell r="U455">
            <v>105</v>
          </cell>
          <cell r="V455">
            <v>1</v>
          </cell>
          <cell r="BG455" t="str">
            <v>Normal</v>
          </cell>
          <cell r="BH455" t="str">
            <v>Normal</v>
          </cell>
          <cell r="BI455" t="str">
            <v>Normal</v>
          </cell>
          <cell r="BK455" t="str">
            <v>Tinggi</v>
          </cell>
          <cell r="BM455" t="str">
            <v>-</v>
          </cell>
          <cell r="BN455" t="str">
            <v>Tidak</v>
          </cell>
          <cell r="BS455" t="str">
            <v>Gg Penglihatan</v>
          </cell>
          <cell r="BV455" t="str">
            <v>Normal</v>
          </cell>
          <cell r="CH455" t="str">
            <v>Mandiri (A)</v>
          </cell>
          <cell r="CY455" t="str">
            <v>Normal</v>
          </cell>
        </row>
        <row r="456">
          <cell r="C456" t="str">
            <v>Polowijen</v>
          </cell>
          <cell r="M456" t="str">
            <v>Perempuan</v>
          </cell>
          <cell r="O456">
            <v>48</v>
          </cell>
          <cell r="P456">
            <v>64</v>
          </cell>
          <cell r="Q456">
            <v>152</v>
          </cell>
          <cell r="U456">
            <v>93</v>
          </cell>
          <cell r="V456">
            <v>1</v>
          </cell>
          <cell r="BG456" t="str">
            <v>Lebih</v>
          </cell>
          <cell r="BH456" t="str">
            <v>Normal</v>
          </cell>
          <cell r="BI456" t="str">
            <v>Normal</v>
          </cell>
          <cell r="BK456" t="str">
            <v>Normal</v>
          </cell>
          <cell r="BM456" t="str">
            <v>-</v>
          </cell>
          <cell r="BN456" t="str">
            <v>Tidak</v>
          </cell>
          <cell r="BS456" t="str">
            <v>Normal</v>
          </cell>
          <cell r="BV456" t="str">
            <v>Normal</v>
          </cell>
          <cell r="CH456" t="str">
            <v>Mandiri (A)</v>
          </cell>
          <cell r="CY456" t="str">
            <v>Normal</v>
          </cell>
        </row>
        <row r="457">
          <cell r="C457" t="str">
            <v>Balearjosari</v>
          </cell>
          <cell r="M457" t="str">
            <v>Perempuan</v>
          </cell>
          <cell r="O457">
            <v>58</v>
          </cell>
          <cell r="P457">
            <v>49</v>
          </cell>
          <cell r="Q457">
            <v>148</v>
          </cell>
          <cell r="U457">
            <v>209</v>
          </cell>
          <cell r="V457">
            <v>1</v>
          </cell>
          <cell r="BG457" t="str">
            <v>Normal</v>
          </cell>
          <cell r="BH457" t="str">
            <v>DM</v>
          </cell>
          <cell r="BI457" t="str">
            <v>Normal</v>
          </cell>
          <cell r="BK457" t="str">
            <v>Tinggi</v>
          </cell>
          <cell r="BM457" t="str">
            <v>-</v>
          </cell>
          <cell r="BN457" t="str">
            <v>Tidak</v>
          </cell>
          <cell r="BS457" t="str">
            <v>Normal</v>
          </cell>
          <cell r="BV457" t="str">
            <v>Normal</v>
          </cell>
          <cell r="CH457" t="str">
            <v>Mandiri (A)</v>
          </cell>
          <cell r="CY457" t="str">
            <v>Normal</v>
          </cell>
        </row>
        <row r="458">
          <cell r="C458" t="str">
            <v>Polowijen</v>
          </cell>
          <cell r="M458" t="str">
            <v>Perempuan</v>
          </cell>
          <cell r="O458">
            <v>56</v>
          </cell>
          <cell r="P458">
            <v>68</v>
          </cell>
          <cell r="Q458">
            <v>151</v>
          </cell>
          <cell r="U458">
            <v>94</v>
          </cell>
          <cell r="V458">
            <v>1</v>
          </cell>
          <cell r="BG458" t="str">
            <v>Lebih</v>
          </cell>
          <cell r="BH458" t="str">
            <v>Normal</v>
          </cell>
          <cell r="BI458" t="str">
            <v>Normal</v>
          </cell>
          <cell r="BK458" t="str">
            <v>Normal</v>
          </cell>
          <cell r="BM458" t="str">
            <v>-</v>
          </cell>
          <cell r="BN458" t="str">
            <v>Tidak</v>
          </cell>
          <cell r="BS458" t="str">
            <v>Gg Penglihatan</v>
          </cell>
          <cell r="BV458" t="str">
            <v>Normal</v>
          </cell>
          <cell r="CH458" t="str">
            <v>Mandiri (A)</v>
          </cell>
          <cell r="CY458" t="str">
            <v>Normal</v>
          </cell>
        </row>
        <row r="459">
          <cell r="C459" t="str">
            <v>Polowijen</v>
          </cell>
          <cell r="M459" t="str">
            <v>Perempuan</v>
          </cell>
          <cell r="O459">
            <v>62</v>
          </cell>
          <cell r="P459">
            <v>59</v>
          </cell>
          <cell r="Q459">
            <v>154</v>
          </cell>
          <cell r="U459">
            <v>130</v>
          </cell>
          <cell r="V459">
            <v>1</v>
          </cell>
          <cell r="BG459" t="str">
            <v>Normal</v>
          </cell>
          <cell r="BH459" t="str">
            <v>Normal</v>
          </cell>
          <cell r="BI459" t="str">
            <v>Normal</v>
          </cell>
          <cell r="BK459" t="str">
            <v>Tinggi</v>
          </cell>
          <cell r="BM459" t="str">
            <v>-</v>
          </cell>
          <cell r="BN459" t="str">
            <v>Tidak</v>
          </cell>
          <cell r="BS459" t="str">
            <v>Normal</v>
          </cell>
          <cell r="BV459" t="str">
            <v>Normal</v>
          </cell>
          <cell r="CH459" t="str">
            <v>Mandiri (A)</v>
          </cell>
          <cell r="CY459" t="str">
            <v>Normal</v>
          </cell>
        </row>
        <row r="460">
          <cell r="C460" t="str">
            <v>Polowijen</v>
          </cell>
          <cell r="M460" t="str">
            <v>Perempuan</v>
          </cell>
          <cell r="O460">
            <v>64</v>
          </cell>
          <cell r="P460">
            <v>70</v>
          </cell>
          <cell r="Q460">
            <v>154</v>
          </cell>
          <cell r="U460">
            <v>185</v>
          </cell>
          <cell r="V460">
            <v>1</v>
          </cell>
          <cell r="BG460" t="str">
            <v>Lebih</v>
          </cell>
          <cell r="BH460" t="str">
            <v>Normal</v>
          </cell>
          <cell r="BI460" t="str">
            <v>Normal</v>
          </cell>
          <cell r="BK460" t="str">
            <v>Tinggi</v>
          </cell>
          <cell r="BM460" t="str">
            <v>-</v>
          </cell>
          <cell r="BN460" t="str">
            <v>Tidak</v>
          </cell>
          <cell r="BS460" t="str">
            <v>Normal</v>
          </cell>
          <cell r="BV460" t="str">
            <v>Normal</v>
          </cell>
          <cell r="CH460" t="str">
            <v>Mandiri (A)</v>
          </cell>
          <cell r="CY460" t="str">
            <v>Normal</v>
          </cell>
        </row>
        <row r="461">
          <cell r="C461" t="str">
            <v>Balearjosari</v>
          </cell>
          <cell r="M461" t="str">
            <v>Perempuan</v>
          </cell>
          <cell r="O461">
            <v>85</v>
          </cell>
          <cell r="P461">
            <v>45</v>
          </cell>
          <cell r="Q461">
            <v>152</v>
          </cell>
          <cell r="U461">
            <v>138</v>
          </cell>
          <cell r="V461">
            <v>168</v>
          </cell>
          <cell r="BG461" t="str">
            <v>Normal</v>
          </cell>
          <cell r="BH461" t="str">
            <v>Normal</v>
          </cell>
          <cell r="BI461" t="str">
            <v>Normal</v>
          </cell>
          <cell r="BK461" t="str">
            <v>Normal</v>
          </cell>
          <cell r="BM461" t="str">
            <v>Tinggi</v>
          </cell>
          <cell r="BN461" t="str">
            <v>Ya</v>
          </cell>
          <cell r="BS461" t="str">
            <v>Gg Penglihatan</v>
          </cell>
          <cell r="BV461" t="str">
            <v>Normal</v>
          </cell>
          <cell r="CH461" t="str">
            <v>Ketergantungan Ringan (B)</v>
          </cell>
          <cell r="CY461" t="str">
            <v>Normal</v>
          </cell>
        </row>
        <row r="462">
          <cell r="C462" t="str">
            <v>Purwodadi</v>
          </cell>
          <cell r="M462" t="str">
            <v>Perempuan</v>
          </cell>
          <cell r="O462">
            <v>68</v>
          </cell>
          <cell r="P462">
            <v>66</v>
          </cell>
          <cell r="Q462">
            <v>147</v>
          </cell>
          <cell r="U462">
            <v>120</v>
          </cell>
          <cell r="V462">
            <v>1</v>
          </cell>
          <cell r="BG462" t="str">
            <v>Lebih</v>
          </cell>
          <cell r="BH462" t="str">
            <v>Normal</v>
          </cell>
          <cell r="BI462" t="str">
            <v>Normal</v>
          </cell>
          <cell r="BK462" t="str">
            <v>Normal</v>
          </cell>
          <cell r="BM462" t="str">
            <v>Normal</v>
          </cell>
          <cell r="BN462" t="str">
            <v>Tidak</v>
          </cell>
          <cell r="BS462" t="str">
            <v>Normal</v>
          </cell>
          <cell r="BV462" t="str">
            <v>Normal</v>
          </cell>
          <cell r="CH462" t="str">
            <v>Mandiri (A)</v>
          </cell>
          <cell r="CY462" t="str">
            <v>Normal</v>
          </cell>
        </row>
        <row r="463">
          <cell r="C463" t="str">
            <v>Purwodadi</v>
          </cell>
          <cell r="M463" t="str">
            <v>Perempuan</v>
          </cell>
          <cell r="O463">
            <v>62</v>
          </cell>
          <cell r="P463">
            <v>65</v>
          </cell>
          <cell r="Q463">
            <v>154</v>
          </cell>
          <cell r="U463">
            <v>164</v>
          </cell>
          <cell r="V463">
            <v>1</v>
          </cell>
          <cell r="BG463" t="str">
            <v>Lebih</v>
          </cell>
          <cell r="BH463" t="str">
            <v>Normal</v>
          </cell>
          <cell r="BI463" t="str">
            <v>Normal</v>
          </cell>
          <cell r="BK463" t="str">
            <v>Tinggi</v>
          </cell>
          <cell r="BM463" t="str">
            <v>Normal</v>
          </cell>
          <cell r="BN463" t="str">
            <v>Tidak</v>
          </cell>
          <cell r="BS463" t="str">
            <v>Normal</v>
          </cell>
          <cell r="BV463" t="str">
            <v>Normal</v>
          </cell>
          <cell r="CH463" t="str">
            <v>Ketergantungan Ringan (B)</v>
          </cell>
          <cell r="CY463" t="str">
            <v>Normal</v>
          </cell>
        </row>
        <row r="464">
          <cell r="C464" t="str">
            <v>Balearjosari</v>
          </cell>
          <cell r="M464" t="str">
            <v>Perempuan</v>
          </cell>
          <cell r="O464">
            <v>57</v>
          </cell>
          <cell r="P464">
            <v>70</v>
          </cell>
          <cell r="Q464">
            <v>150</v>
          </cell>
          <cell r="U464">
            <v>200</v>
          </cell>
          <cell r="V464">
            <v>220</v>
          </cell>
          <cell r="BG464" t="str">
            <v>Lebih</v>
          </cell>
          <cell r="BH464" t="str">
            <v>Normal</v>
          </cell>
          <cell r="BI464" t="str">
            <v>Kolesterol Tinggi</v>
          </cell>
          <cell r="BK464" t="str">
            <v>Tinggi</v>
          </cell>
          <cell r="BM464" t="str">
            <v>Normal</v>
          </cell>
          <cell r="BN464" t="str">
            <v>Tidak</v>
          </cell>
          <cell r="BS464" t="str">
            <v>Normal</v>
          </cell>
          <cell r="BV464" t="str">
            <v>Normal</v>
          </cell>
          <cell r="CH464" t="str">
            <v>Mandiri (A)</v>
          </cell>
          <cell r="CY464" t="str">
            <v>Normal</v>
          </cell>
        </row>
        <row r="465">
          <cell r="C465" t="str">
            <v>Balearjosari</v>
          </cell>
          <cell r="M465" t="str">
            <v>Perempuan</v>
          </cell>
          <cell r="O465">
            <v>58</v>
          </cell>
          <cell r="P465">
            <v>70</v>
          </cell>
          <cell r="Q465">
            <v>140</v>
          </cell>
          <cell r="U465">
            <v>200</v>
          </cell>
          <cell r="V465">
            <v>250</v>
          </cell>
          <cell r="BG465" t="str">
            <v>Lebih</v>
          </cell>
          <cell r="BH465" t="str">
            <v>Normal</v>
          </cell>
          <cell r="BI465" t="str">
            <v>Kolesterol Tinggi</v>
          </cell>
          <cell r="BK465" t="str">
            <v>Tinggi</v>
          </cell>
          <cell r="BM465" t="str">
            <v>-</v>
          </cell>
          <cell r="BN465" t="str">
            <v>Tidak</v>
          </cell>
          <cell r="BS465" t="str">
            <v>Normal</v>
          </cell>
          <cell r="BV465" t="str">
            <v>Normal</v>
          </cell>
          <cell r="CH465" t="str">
            <v>Mandiri (A)</v>
          </cell>
          <cell r="CY465" t="str">
            <v>Normal</v>
          </cell>
        </row>
        <row r="466">
          <cell r="C466" t="str">
            <v>Polowijen</v>
          </cell>
          <cell r="M466" t="str">
            <v>Perempuan</v>
          </cell>
          <cell r="O466">
            <v>71</v>
          </cell>
          <cell r="P466">
            <v>55</v>
          </cell>
          <cell r="Q466">
            <v>156</v>
          </cell>
          <cell r="U466">
            <v>113</v>
          </cell>
          <cell r="V466">
            <v>1</v>
          </cell>
          <cell r="BG466" t="str">
            <v>Normal</v>
          </cell>
          <cell r="BH466" t="str">
            <v>Normal</v>
          </cell>
          <cell r="BI466" t="str">
            <v>Normal</v>
          </cell>
          <cell r="BK466" t="str">
            <v>Tinggi</v>
          </cell>
          <cell r="BM466" t="str">
            <v>-</v>
          </cell>
          <cell r="BN466" t="str">
            <v>Tidak</v>
          </cell>
          <cell r="BS466" t="str">
            <v>Gg Penglihatan</v>
          </cell>
          <cell r="BV466" t="str">
            <v>Normal</v>
          </cell>
          <cell r="CH466" t="str">
            <v>Mandiri (A)</v>
          </cell>
          <cell r="CY466" t="str">
            <v>Normal</v>
          </cell>
        </row>
        <row r="467">
          <cell r="C467" t="str">
            <v>Polowijen</v>
          </cell>
          <cell r="M467" t="str">
            <v>Perempuan</v>
          </cell>
          <cell r="O467">
            <v>59</v>
          </cell>
          <cell r="P467">
            <v>70</v>
          </cell>
          <cell r="Q467">
            <v>154</v>
          </cell>
          <cell r="U467">
            <v>89</v>
          </cell>
          <cell r="V467">
            <v>1</v>
          </cell>
          <cell r="BG467" t="str">
            <v>Lebih</v>
          </cell>
          <cell r="BH467" t="str">
            <v>Normal</v>
          </cell>
          <cell r="BI467" t="str">
            <v>Normal</v>
          </cell>
          <cell r="BK467" t="str">
            <v>Tinggi</v>
          </cell>
          <cell r="BM467" t="str">
            <v>-</v>
          </cell>
          <cell r="BN467" t="str">
            <v>Tidak</v>
          </cell>
          <cell r="BS467" t="str">
            <v>Normal</v>
          </cell>
          <cell r="BV467" t="str">
            <v>Normal</v>
          </cell>
          <cell r="CH467" t="str">
            <v>Mandiri (A)</v>
          </cell>
          <cell r="CY467" t="str">
            <v>Normal</v>
          </cell>
        </row>
        <row r="468">
          <cell r="C468" t="str">
            <v>Balearjosari</v>
          </cell>
          <cell r="M468" t="str">
            <v>Perempuan</v>
          </cell>
          <cell r="O468">
            <v>66</v>
          </cell>
          <cell r="P468">
            <v>50</v>
          </cell>
          <cell r="Q468">
            <v>155</v>
          </cell>
          <cell r="U468">
            <v>95</v>
          </cell>
          <cell r="V468">
            <v>160</v>
          </cell>
          <cell r="BG468" t="str">
            <v>Normal</v>
          </cell>
          <cell r="BH468" t="str">
            <v>Normal</v>
          </cell>
          <cell r="BI468" t="str">
            <v>Normal</v>
          </cell>
          <cell r="BK468" t="str">
            <v>Normal</v>
          </cell>
          <cell r="BM468" t="str">
            <v>Normal</v>
          </cell>
          <cell r="BN468" t="str">
            <v>Tidak</v>
          </cell>
          <cell r="BS468" t="str">
            <v>Gg Penglihatan</v>
          </cell>
          <cell r="BV468" t="str">
            <v>Normal</v>
          </cell>
          <cell r="CH468" t="str">
            <v>Mandiri (A)</v>
          </cell>
          <cell r="CY468" t="str">
            <v>Normal</v>
          </cell>
        </row>
        <row r="469">
          <cell r="C469" t="str">
            <v>Balearjosari</v>
          </cell>
          <cell r="M469" t="str">
            <v>Perempuan</v>
          </cell>
          <cell r="O469">
            <v>63</v>
          </cell>
          <cell r="P469">
            <v>62</v>
          </cell>
          <cell r="Q469">
            <v>151</v>
          </cell>
          <cell r="U469">
            <v>138</v>
          </cell>
          <cell r="V469">
            <v>145</v>
          </cell>
          <cell r="BG469" t="str">
            <v>Lebih</v>
          </cell>
          <cell r="BH469" t="str">
            <v>Normal</v>
          </cell>
          <cell r="BI469" t="str">
            <v>Normal</v>
          </cell>
          <cell r="BK469" t="str">
            <v>Tinggi</v>
          </cell>
          <cell r="BM469" t="str">
            <v>Normal</v>
          </cell>
          <cell r="BN469" t="str">
            <v>Tidak</v>
          </cell>
          <cell r="BS469" t="str">
            <v>Gg Penglihatan</v>
          </cell>
          <cell r="BV469" t="str">
            <v>Normal</v>
          </cell>
          <cell r="CH469" t="str">
            <v>Mandiri (A)</v>
          </cell>
          <cell r="CY469" t="str">
            <v>Normal</v>
          </cell>
        </row>
        <row r="470">
          <cell r="C470" t="str">
            <v>Purwodadi</v>
          </cell>
          <cell r="M470" t="str">
            <v>Perempuan</v>
          </cell>
          <cell r="O470">
            <v>64</v>
          </cell>
          <cell r="P470">
            <v>43</v>
          </cell>
          <cell r="Q470">
            <v>139</v>
          </cell>
          <cell r="U470">
            <v>120</v>
          </cell>
          <cell r="V470">
            <v>1</v>
          </cell>
          <cell r="BG470" t="str">
            <v>Normal</v>
          </cell>
          <cell r="BH470" t="str">
            <v>Normal</v>
          </cell>
          <cell r="BI470" t="str">
            <v>Normal</v>
          </cell>
          <cell r="BK470" t="str">
            <v>Tinggi</v>
          </cell>
          <cell r="BM470" t="str">
            <v>-</v>
          </cell>
          <cell r="BN470" t="str">
            <v>Tidak</v>
          </cell>
          <cell r="BS470" t="str">
            <v>Normal</v>
          </cell>
          <cell r="BV470" t="str">
            <v>Normal</v>
          </cell>
          <cell r="CH470" t="str">
            <v>Mandiri (A)</v>
          </cell>
          <cell r="CY470" t="str">
            <v>Normal</v>
          </cell>
        </row>
        <row r="471">
          <cell r="C471" t="str">
            <v>Polowijen</v>
          </cell>
          <cell r="M471" t="str">
            <v>Perempuan</v>
          </cell>
          <cell r="O471">
            <v>57</v>
          </cell>
          <cell r="P471">
            <v>82</v>
          </cell>
          <cell r="Q471">
            <v>146</v>
          </cell>
          <cell r="U471">
            <v>100</v>
          </cell>
          <cell r="V471">
            <v>198</v>
          </cell>
          <cell r="BG471" t="str">
            <v>Lebih</v>
          </cell>
          <cell r="BH471" t="str">
            <v>Normal</v>
          </cell>
          <cell r="BI471" t="str">
            <v>Normal</v>
          </cell>
          <cell r="BK471" t="str">
            <v>Normal</v>
          </cell>
          <cell r="BM471" t="str">
            <v>Normal</v>
          </cell>
          <cell r="BN471" t="str">
            <v>Tidak</v>
          </cell>
          <cell r="BS471" t="str">
            <v>Normal</v>
          </cell>
          <cell r="BV471" t="str">
            <v>Normal</v>
          </cell>
          <cell r="CH471" t="str">
            <v>Mandiri (A)</v>
          </cell>
          <cell r="CY471" t="str">
            <v>Normal</v>
          </cell>
        </row>
        <row r="472">
          <cell r="C472" t="str">
            <v>Purwodadi</v>
          </cell>
          <cell r="M472" t="str">
            <v>Perempuan</v>
          </cell>
          <cell r="O472">
            <v>63</v>
          </cell>
          <cell r="P472">
            <v>60</v>
          </cell>
          <cell r="Q472">
            <v>149</v>
          </cell>
          <cell r="U472">
            <v>120</v>
          </cell>
          <cell r="V472">
            <v>1</v>
          </cell>
          <cell r="BG472" t="str">
            <v>Lebih</v>
          </cell>
          <cell r="BH472" t="str">
            <v>Normal</v>
          </cell>
          <cell r="BI472" t="str">
            <v>Normal</v>
          </cell>
          <cell r="BK472" t="str">
            <v>Tinggi</v>
          </cell>
          <cell r="BM472" t="str">
            <v>Normal</v>
          </cell>
          <cell r="BN472" t="str">
            <v>Tidak</v>
          </cell>
          <cell r="BS472" t="str">
            <v>Gg Penglihatan</v>
          </cell>
          <cell r="BV472" t="str">
            <v>Normal</v>
          </cell>
          <cell r="CH472" t="str">
            <v>Mandiri (A)</v>
          </cell>
          <cell r="CY472" t="str">
            <v>Normal</v>
          </cell>
        </row>
        <row r="473">
          <cell r="C473" t="str">
            <v>Purwodadi</v>
          </cell>
          <cell r="M473" t="str">
            <v>Perempuan</v>
          </cell>
          <cell r="O473">
            <v>64</v>
          </cell>
          <cell r="P473">
            <v>69</v>
          </cell>
          <cell r="Q473">
            <v>145</v>
          </cell>
          <cell r="U473">
            <v>92</v>
          </cell>
          <cell r="V473">
            <v>1</v>
          </cell>
          <cell r="BG473" t="str">
            <v>Lebih</v>
          </cell>
          <cell r="BH473" t="str">
            <v>Normal</v>
          </cell>
          <cell r="BI473" t="str">
            <v>Normal</v>
          </cell>
          <cell r="BK473" t="str">
            <v>Tinggi</v>
          </cell>
          <cell r="BM473" t="str">
            <v>Normal</v>
          </cell>
          <cell r="BN473" t="str">
            <v>Tidak</v>
          </cell>
          <cell r="BS473" t="str">
            <v>Normal</v>
          </cell>
          <cell r="BV473" t="str">
            <v>Normal</v>
          </cell>
          <cell r="CH473" t="str">
            <v>Mandiri (A)</v>
          </cell>
          <cell r="CY473" t="str">
            <v>Normal</v>
          </cell>
        </row>
        <row r="474">
          <cell r="C474" t="str">
            <v>Balearjosari</v>
          </cell>
          <cell r="M474" t="str">
            <v>Perempuan</v>
          </cell>
          <cell r="O474">
            <v>63</v>
          </cell>
          <cell r="P474">
            <v>63</v>
          </cell>
          <cell r="Q474">
            <v>151</v>
          </cell>
          <cell r="U474">
            <v>95</v>
          </cell>
          <cell r="V474">
            <v>148</v>
          </cell>
          <cell r="BG474" t="str">
            <v>Lebih</v>
          </cell>
          <cell r="BH474" t="str">
            <v>Normal</v>
          </cell>
          <cell r="BI474" t="str">
            <v>Normal</v>
          </cell>
          <cell r="BK474" t="str">
            <v>Normal</v>
          </cell>
          <cell r="BM474" t="str">
            <v>Normal</v>
          </cell>
          <cell r="BN474" t="str">
            <v>Tidak</v>
          </cell>
          <cell r="BS474" t="str">
            <v>Normal</v>
          </cell>
          <cell r="BV474" t="str">
            <v>Normal</v>
          </cell>
          <cell r="CH474" t="str">
            <v>Mandiri (A)</v>
          </cell>
          <cell r="CY474" t="str">
            <v>Normal</v>
          </cell>
        </row>
        <row r="475">
          <cell r="C475" t="str">
            <v>Purwodadi</v>
          </cell>
          <cell r="M475" t="str">
            <v>Perempuan</v>
          </cell>
          <cell r="O475">
            <v>67</v>
          </cell>
          <cell r="P475">
            <v>44</v>
          </cell>
          <cell r="Q475">
            <v>156</v>
          </cell>
          <cell r="U475">
            <v>701</v>
          </cell>
          <cell r="V475">
            <v>1</v>
          </cell>
          <cell r="BG475" t="str">
            <v>IMT Kurang</v>
          </cell>
          <cell r="BH475" t="str">
            <v>DM</v>
          </cell>
          <cell r="BI475" t="str">
            <v>Normal</v>
          </cell>
          <cell r="BK475" t="str">
            <v>Normal</v>
          </cell>
          <cell r="BM475" t="str">
            <v>-</v>
          </cell>
          <cell r="BN475" t="str">
            <v>Tidak</v>
          </cell>
          <cell r="BS475" t="str">
            <v>Normal</v>
          </cell>
          <cell r="BV475" t="str">
            <v>Normal</v>
          </cell>
          <cell r="CH475" t="str">
            <v>Mandiri (A)</v>
          </cell>
          <cell r="CY475" t="str">
            <v>Normal</v>
          </cell>
        </row>
        <row r="476">
          <cell r="C476" t="str">
            <v>Purwodadi</v>
          </cell>
          <cell r="M476" t="str">
            <v>Perempuan</v>
          </cell>
          <cell r="O476">
            <v>77</v>
          </cell>
          <cell r="P476">
            <v>58</v>
          </cell>
          <cell r="Q476">
            <v>151</v>
          </cell>
          <cell r="U476">
            <v>100</v>
          </cell>
          <cell r="V476">
            <v>1</v>
          </cell>
          <cell r="BG476" t="str">
            <v>Lebih</v>
          </cell>
          <cell r="BH476" t="str">
            <v>Normal</v>
          </cell>
          <cell r="BI476" t="str">
            <v>Normal</v>
          </cell>
          <cell r="BK476" t="str">
            <v>Tinggi</v>
          </cell>
          <cell r="BM476" t="str">
            <v>-</v>
          </cell>
          <cell r="BN476" t="str">
            <v>Tidak</v>
          </cell>
          <cell r="BS476" t="str">
            <v>Normal</v>
          </cell>
          <cell r="BV476" t="str">
            <v>Normal</v>
          </cell>
          <cell r="CH476" t="str">
            <v>Mandiri (A)</v>
          </cell>
          <cell r="CY476" t="str">
            <v>Normal</v>
          </cell>
        </row>
        <row r="477">
          <cell r="C477" t="str">
            <v>Polowijen</v>
          </cell>
          <cell r="M477" t="str">
            <v>Perempuan</v>
          </cell>
          <cell r="O477">
            <v>48</v>
          </cell>
          <cell r="P477">
            <v>50</v>
          </cell>
          <cell r="Q477">
            <v>152</v>
          </cell>
          <cell r="U477">
            <v>107</v>
          </cell>
          <cell r="V477">
            <v>1</v>
          </cell>
          <cell r="BG477" t="str">
            <v>Normal</v>
          </cell>
          <cell r="BH477" t="str">
            <v>Normal</v>
          </cell>
          <cell r="BI477" t="str">
            <v>Normal</v>
          </cell>
          <cell r="BK477" t="str">
            <v>Normal</v>
          </cell>
          <cell r="BM477" t="str">
            <v>-</v>
          </cell>
          <cell r="BN477" t="str">
            <v>Tidak</v>
          </cell>
          <cell r="BS477" t="str">
            <v>Gg Penglihatan</v>
          </cell>
          <cell r="BV477" t="str">
            <v>Normal</v>
          </cell>
          <cell r="CH477" t="str">
            <v>Mandiri (A)</v>
          </cell>
          <cell r="CY477" t="str">
            <v>Normal</v>
          </cell>
        </row>
        <row r="478">
          <cell r="C478" t="str">
            <v>Purwodadi</v>
          </cell>
          <cell r="M478" t="str">
            <v>Perempuan</v>
          </cell>
          <cell r="O478">
            <v>82</v>
          </cell>
          <cell r="P478">
            <v>44</v>
          </cell>
          <cell r="Q478">
            <v>145</v>
          </cell>
          <cell r="U478">
            <v>154</v>
          </cell>
          <cell r="V478">
            <v>1</v>
          </cell>
          <cell r="BG478" t="str">
            <v>Normal</v>
          </cell>
          <cell r="BH478" t="str">
            <v>Normal</v>
          </cell>
          <cell r="BI478" t="str">
            <v>Normal</v>
          </cell>
          <cell r="BK478" t="str">
            <v>Normal</v>
          </cell>
          <cell r="BM478" t="str">
            <v>-</v>
          </cell>
          <cell r="BN478" t="str">
            <v>Tidak</v>
          </cell>
          <cell r="BS478" t="str">
            <v>Gg Penglihatan</v>
          </cell>
          <cell r="BV478" t="str">
            <v>Normal</v>
          </cell>
          <cell r="CH478" t="str">
            <v>Mandiri (A)</v>
          </cell>
          <cell r="CY478" t="str">
            <v>Normal</v>
          </cell>
        </row>
        <row r="479">
          <cell r="C479" t="str">
            <v>Polowijen</v>
          </cell>
          <cell r="M479" t="str">
            <v>Perempuan</v>
          </cell>
          <cell r="O479">
            <v>60</v>
          </cell>
          <cell r="P479">
            <v>58</v>
          </cell>
          <cell r="Q479">
            <v>145</v>
          </cell>
          <cell r="U479">
            <v>139</v>
          </cell>
          <cell r="V479">
            <v>300</v>
          </cell>
          <cell r="BG479" t="str">
            <v>Lebih</v>
          </cell>
          <cell r="BH479" t="str">
            <v>Normal</v>
          </cell>
          <cell r="BI479" t="str">
            <v>Kolesterol Tinggi</v>
          </cell>
          <cell r="BK479" t="str">
            <v>Tinggi</v>
          </cell>
          <cell r="BM479" t="str">
            <v>-</v>
          </cell>
          <cell r="BN479" t="str">
            <v>Tidak</v>
          </cell>
          <cell r="BS479" t="str">
            <v>Gg Penglihatan</v>
          </cell>
          <cell r="BV479" t="str">
            <v>Normal</v>
          </cell>
          <cell r="CH479" t="str">
            <v>Mandiri (A)</v>
          </cell>
          <cell r="CY479" t="str">
            <v>Normal</v>
          </cell>
        </row>
        <row r="480">
          <cell r="C480" t="str">
            <v>Polowijen</v>
          </cell>
          <cell r="M480" t="str">
            <v>Perempuan</v>
          </cell>
          <cell r="O480">
            <v>54</v>
          </cell>
          <cell r="P480">
            <v>54</v>
          </cell>
          <cell r="Q480">
            <v>148</v>
          </cell>
          <cell r="U480">
            <v>482</v>
          </cell>
          <cell r="V480">
            <v>1</v>
          </cell>
          <cell r="BG480" t="str">
            <v>Normal</v>
          </cell>
          <cell r="BH480" t="str">
            <v>DM</v>
          </cell>
          <cell r="BI480" t="str">
            <v>Normal</v>
          </cell>
          <cell r="BK480" t="str">
            <v>Normal</v>
          </cell>
          <cell r="BM480" t="str">
            <v>-</v>
          </cell>
          <cell r="BN480" t="str">
            <v>Tidak</v>
          </cell>
          <cell r="BS480" t="str">
            <v>Normal</v>
          </cell>
          <cell r="BV480" t="str">
            <v>Normal</v>
          </cell>
          <cell r="CH480" t="str">
            <v>Mandiri (A)</v>
          </cell>
          <cell r="CY480" t="str">
            <v>Normal</v>
          </cell>
        </row>
        <row r="481">
          <cell r="C481" t="str">
            <v>Polowijen</v>
          </cell>
          <cell r="M481" t="str">
            <v>Perempuan</v>
          </cell>
          <cell r="O481">
            <v>48</v>
          </cell>
          <cell r="P481">
            <v>57</v>
          </cell>
          <cell r="Q481">
            <v>152</v>
          </cell>
          <cell r="U481">
            <v>78</v>
          </cell>
          <cell r="V481">
            <v>140</v>
          </cell>
          <cell r="BG481" t="str">
            <v>Normal</v>
          </cell>
          <cell r="BH481" t="str">
            <v>Normal</v>
          </cell>
          <cell r="BI481" t="str">
            <v>Normal</v>
          </cell>
          <cell r="BK481" t="str">
            <v>Normal</v>
          </cell>
          <cell r="BM481" t="str">
            <v>-</v>
          </cell>
          <cell r="BN481" t="str">
            <v>Tidak</v>
          </cell>
          <cell r="BS481" t="str">
            <v>Normal</v>
          </cell>
          <cell r="BV481" t="str">
            <v>Normal</v>
          </cell>
          <cell r="CH481" t="str">
            <v>Mandiri (A)</v>
          </cell>
          <cell r="CY481" t="str">
            <v>Normal</v>
          </cell>
        </row>
        <row r="482">
          <cell r="C482" t="str">
            <v>Purwodadi</v>
          </cell>
          <cell r="M482" t="str">
            <v>Perempuan</v>
          </cell>
          <cell r="O482">
            <v>65</v>
          </cell>
          <cell r="P482">
            <v>68</v>
          </cell>
          <cell r="Q482">
            <v>153</v>
          </cell>
          <cell r="U482">
            <v>100</v>
          </cell>
          <cell r="V482">
            <v>1</v>
          </cell>
          <cell r="BG482" t="str">
            <v>Lebih</v>
          </cell>
          <cell r="BH482" t="str">
            <v>Normal</v>
          </cell>
          <cell r="BI482" t="str">
            <v>Normal</v>
          </cell>
          <cell r="BK482" t="str">
            <v>Tinggi</v>
          </cell>
          <cell r="BM482" t="str">
            <v>-</v>
          </cell>
          <cell r="BN482" t="str">
            <v>Tidak</v>
          </cell>
          <cell r="BS482" t="str">
            <v>Normal</v>
          </cell>
          <cell r="BV482" t="str">
            <v>Normal</v>
          </cell>
          <cell r="CH482" t="str">
            <v>Mandiri (A)</v>
          </cell>
          <cell r="CY482" t="str">
            <v>Normal</v>
          </cell>
        </row>
        <row r="483">
          <cell r="C483" t="str">
            <v>Purwodadi</v>
          </cell>
          <cell r="M483" t="str">
            <v>Perempuan</v>
          </cell>
          <cell r="O483">
            <v>60</v>
          </cell>
          <cell r="P483">
            <v>55</v>
          </cell>
          <cell r="Q483">
            <v>148</v>
          </cell>
          <cell r="U483">
            <v>100</v>
          </cell>
          <cell r="V483">
            <v>129</v>
          </cell>
          <cell r="BG483" t="str">
            <v>Lebih</v>
          </cell>
          <cell r="BH483" t="str">
            <v>Normal</v>
          </cell>
          <cell r="BI483" t="str">
            <v>Normal</v>
          </cell>
          <cell r="BK483" t="str">
            <v>Normal</v>
          </cell>
          <cell r="BM483" t="str">
            <v>Normal</v>
          </cell>
          <cell r="BN483" t="str">
            <v>Tidak</v>
          </cell>
          <cell r="BS483" t="str">
            <v>Gg Penglihatan</v>
          </cell>
          <cell r="BV483" t="str">
            <v>Normal</v>
          </cell>
          <cell r="CH483" t="str">
            <v>Mandiri (A)</v>
          </cell>
          <cell r="CY483" t="str">
            <v>Normal</v>
          </cell>
        </row>
        <row r="484">
          <cell r="C484" t="str">
            <v>Purwodadi</v>
          </cell>
          <cell r="M484" t="str">
            <v>Perempuan</v>
          </cell>
          <cell r="O484">
            <v>67</v>
          </cell>
          <cell r="P484">
            <v>65</v>
          </cell>
          <cell r="Q484">
            <v>152</v>
          </cell>
          <cell r="U484">
            <v>140</v>
          </cell>
          <cell r="V484">
            <v>1</v>
          </cell>
          <cell r="BG484" t="str">
            <v>Lebih</v>
          </cell>
          <cell r="BH484" t="str">
            <v>Normal</v>
          </cell>
          <cell r="BI484" t="str">
            <v>Normal</v>
          </cell>
          <cell r="BK484" t="str">
            <v>Tinggi</v>
          </cell>
          <cell r="BM484" t="str">
            <v>Normal</v>
          </cell>
          <cell r="BN484" t="str">
            <v>Tidak</v>
          </cell>
          <cell r="BS484" t="str">
            <v>Gg Penglihatan</v>
          </cell>
          <cell r="BV484" t="str">
            <v>Normal</v>
          </cell>
          <cell r="CH484" t="str">
            <v>Mandiri (A)</v>
          </cell>
          <cell r="CY484" t="str">
            <v>Normal</v>
          </cell>
        </row>
        <row r="485">
          <cell r="C485" t="str">
            <v>Polowijen</v>
          </cell>
          <cell r="M485" t="str">
            <v>Perempuan</v>
          </cell>
          <cell r="O485">
            <v>67</v>
          </cell>
          <cell r="P485">
            <v>53</v>
          </cell>
          <cell r="Q485">
            <v>145</v>
          </cell>
          <cell r="U485">
            <v>83</v>
          </cell>
          <cell r="V485">
            <v>282</v>
          </cell>
          <cell r="BG485" t="str">
            <v>Lebih</v>
          </cell>
          <cell r="BH485" t="str">
            <v>Normal</v>
          </cell>
          <cell r="BI485" t="str">
            <v>Kolesterol Tinggi</v>
          </cell>
          <cell r="BK485" t="str">
            <v>Normal</v>
          </cell>
          <cell r="BM485" t="str">
            <v>Tinggi</v>
          </cell>
          <cell r="BN485" t="str">
            <v>Tidak</v>
          </cell>
          <cell r="BS485" t="str">
            <v>Normal</v>
          </cell>
          <cell r="BV485" t="str">
            <v>Normal</v>
          </cell>
          <cell r="CH485" t="str">
            <v>Mandiri (A)</v>
          </cell>
          <cell r="CY485" t="str">
            <v>Normal</v>
          </cell>
        </row>
        <row r="486">
          <cell r="C486" t="str">
            <v>Purwodadi</v>
          </cell>
          <cell r="M486" t="str">
            <v>Perempuan</v>
          </cell>
          <cell r="O486">
            <v>60</v>
          </cell>
          <cell r="P486">
            <v>66</v>
          </cell>
          <cell r="Q486">
            <v>144</v>
          </cell>
          <cell r="U486">
            <v>120</v>
          </cell>
          <cell r="V486">
            <v>160</v>
          </cell>
          <cell r="BG486" t="str">
            <v>Lebih</v>
          </cell>
          <cell r="BH486" t="str">
            <v>Normal</v>
          </cell>
          <cell r="BI486" t="str">
            <v>Normal</v>
          </cell>
          <cell r="BK486" t="str">
            <v>Tinggi</v>
          </cell>
          <cell r="BM486" t="str">
            <v>Normal</v>
          </cell>
          <cell r="BN486" t="str">
            <v>Tidak</v>
          </cell>
          <cell r="BS486" t="str">
            <v>Normal</v>
          </cell>
          <cell r="BV486" t="str">
            <v>Normal</v>
          </cell>
          <cell r="CH486" t="str">
            <v>Mandiri (A)</v>
          </cell>
          <cell r="CY486" t="str">
            <v>Normal</v>
          </cell>
        </row>
        <row r="487">
          <cell r="C487" t="str">
            <v>Purwodadi</v>
          </cell>
          <cell r="M487" t="str">
            <v>Perempuan</v>
          </cell>
          <cell r="O487">
            <v>63</v>
          </cell>
          <cell r="P487">
            <v>56</v>
          </cell>
          <cell r="Q487">
            <v>144</v>
          </cell>
          <cell r="U487">
            <v>140</v>
          </cell>
          <cell r="V487">
            <v>200</v>
          </cell>
          <cell r="BG487" t="str">
            <v>Lebih</v>
          </cell>
          <cell r="BH487" t="str">
            <v>Normal</v>
          </cell>
          <cell r="BI487" t="str">
            <v>Normal</v>
          </cell>
          <cell r="BK487" t="str">
            <v>Normal</v>
          </cell>
          <cell r="BM487" t="str">
            <v>Normal</v>
          </cell>
          <cell r="BN487" t="str">
            <v>Tidak</v>
          </cell>
          <cell r="BS487" t="str">
            <v>Normal</v>
          </cell>
          <cell r="BV487" t="str">
            <v>Normal</v>
          </cell>
          <cell r="CH487" t="str">
            <v>Mandiri (A)</v>
          </cell>
          <cell r="CY487" t="str">
            <v>Normal</v>
          </cell>
        </row>
        <row r="488">
          <cell r="C488" t="str">
            <v>Polowijen</v>
          </cell>
          <cell r="M488" t="str">
            <v>Perempuan</v>
          </cell>
          <cell r="O488">
            <v>52</v>
          </cell>
          <cell r="P488">
            <v>68</v>
          </cell>
          <cell r="Q488">
            <v>160</v>
          </cell>
          <cell r="U488">
            <v>70</v>
          </cell>
          <cell r="V488">
            <v>241</v>
          </cell>
          <cell r="BG488" t="str">
            <v>Lebih</v>
          </cell>
          <cell r="BH488" t="str">
            <v>Normal</v>
          </cell>
          <cell r="BI488" t="str">
            <v>Kolesterol Tinggi</v>
          </cell>
          <cell r="BK488" t="str">
            <v>Normal</v>
          </cell>
          <cell r="BM488" t="str">
            <v>-</v>
          </cell>
          <cell r="BN488" t="str">
            <v>Tidak</v>
          </cell>
          <cell r="BS488" t="str">
            <v>Normal</v>
          </cell>
          <cell r="BV488" t="str">
            <v>Normal</v>
          </cell>
          <cell r="CH488" t="str">
            <v>Mandiri (A)</v>
          </cell>
          <cell r="CY488" t="str">
            <v>Normal</v>
          </cell>
        </row>
        <row r="489">
          <cell r="C489" t="str">
            <v>Balearjosari</v>
          </cell>
          <cell r="M489" t="str">
            <v>Perempuan</v>
          </cell>
          <cell r="O489">
            <v>82</v>
          </cell>
          <cell r="P489">
            <v>45</v>
          </cell>
          <cell r="Q489">
            <v>144</v>
          </cell>
          <cell r="U489">
            <v>122</v>
          </cell>
          <cell r="V489">
            <v>141</v>
          </cell>
          <cell r="BG489" t="str">
            <v>Normal</v>
          </cell>
          <cell r="BH489" t="str">
            <v>Normal</v>
          </cell>
          <cell r="BI489" t="str">
            <v>Normal</v>
          </cell>
          <cell r="BK489" t="str">
            <v>Tinggi</v>
          </cell>
          <cell r="BM489" t="str">
            <v>Normal</v>
          </cell>
          <cell r="BN489" t="str">
            <v>Tidak</v>
          </cell>
          <cell r="BS489" t="str">
            <v>Gg Penglihatan</v>
          </cell>
          <cell r="BV489" t="str">
            <v>Gg Pendengaran</v>
          </cell>
          <cell r="CH489" t="str">
            <v>Mandiri (A)</v>
          </cell>
          <cell r="CY489" t="str">
            <v>Normal</v>
          </cell>
        </row>
        <row r="490">
          <cell r="C490" t="str">
            <v>Purwodadi</v>
          </cell>
          <cell r="M490" t="str">
            <v>Perempuan</v>
          </cell>
          <cell r="O490">
            <v>77</v>
          </cell>
          <cell r="P490">
            <v>50</v>
          </cell>
          <cell r="Q490">
            <v>140</v>
          </cell>
          <cell r="U490">
            <v>60</v>
          </cell>
          <cell r="V490">
            <v>50</v>
          </cell>
          <cell r="BG490" t="str">
            <v>Lebih</v>
          </cell>
          <cell r="BH490" t="str">
            <v>Normal</v>
          </cell>
          <cell r="BI490" t="str">
            <v>Normal</v>
          </cell>
          <cell r="BK490" t="str">
            <v>Tinggi</v>
          </cell>
          <cell r="BM490" t="str">
            <v>-</v>
          </cell>
          <cell r="BN490" t="str">
            <v>Tidak</v>
          </cell>
          <cell r="BS490" t="str">
            <v>Gg Penglihatan</v>
          </cell>
          <cell r="BV490" t="str">
            <v>Gg Pendengaran</v>
          </cell>
          <cell r="CH490" t="str">
            <v>Mandiri (A)</v>
          </cell>
          <cell r="CY490" t="str">
            <v>Normal</v>
          </cell>
        </row>
        <row r="491">
          <cell r="C491" t="str">
            <v>Balearjosari</v>
          </cell>
          <cell r="M491" t="str">
            <v>Perempuan</v>
          </cell>
          <cell r="O491">
            <v>64</v>
          </cell>
          <cell r="P491">
            <v>60</v>
          </cell>
          <cell r="Q491">
            <v>160</v>
          </cell>
          <cell r="U491">
            <v>128</v>
          </cell>
          <cell r="V491">
            <v>253</v>
          </cell>
          <cell r="BG491" t="str">
            <v>Normal</v>
          </cell>
          <cell r="BH491" t="str">
            <v>Normal</v>
          </cell>
          <cell r="BI491" t="str">
            <v>Kolesterol Tinggi</v>
          </cell>
          <cell r="BK491" t="str">
            <v>Normal</v>
          </cell>
          <cell r="BM491" t="str">
            <v>Normal</v>
          </cell>
          <cell r="BN491" t="str">
            <v>Tidak</v>
          </cell>
          <cell r="BS491" t="str">
            <v>Gg Penglihatan</v>
          </cell>
          <cell r="BV491" t="str">
            <v>Normal</v>
          </cell>
          <cell r="CH491" t="str">
            <v>Mandiri (A)</v>
          </cell>
          <cell r="CY491" t="str">
            <v>Normal</v>
          </cell>
        </row>
        <row r="492">
          <cell r="C492" t="str">
            <v>Balearjosari</v>
          </cell>
          <cell r="M492" t="str">
            <v>Perempuan</v>
          </cell>
          <cell r="O492">
            <v>60</v>
          </cell>
          <cell r="P492">
            <v>60</v>
          </cell>
          <cell r="Q492">
            <v>150</v>
          </cell>
          <cell r="U492">
            <v>120</v>
          </cell>
          <cell r="V492">
            <v>1</v>
          </cell>
          <cell r="BG492" t="str">
            <v>Lebih</v>
          </cell>
          <cell r="BH492" t="str">
            <v>Normal</v>
          </cell>
          <cell r="BI492" t="str">
            <v>Normal</v>
          </cell>
          <cell r="BK492" t="str">
            <v>Normal</v>
          </cell>
          <cell r="BM492" t="str">
            <v>Normal</v>
          </cell>
          <cell r="BN492" t="str">
            <v>Tidak</v>
          </cell>
          <cell r="BS492" t="str">
            <v>Normal</v>
          </cell>
          <cell r="BV492" t="str">
            <v>Normal</v>
          </cell>
          <cell r="CH492" t="str">
            <v>Mandiri (A)</v>
          </cell>
          <cell r="CY492" t="str">
            <v>Normal</v>
          </cell>
        </row>
        <row r="493">
          <cell r="C493" t="str">
            <v>Balearjosari</v>
          </cell>
          <cell r="M493" t="str">
            <v>Perempuan</v>
          </cell>
          <cell r="O493">
            <v>60</v>
          </cell>
          <cell r="P493">
            <v>61</v>
          </cell>
          <cell r="Q493">
            <v>145</v>
          </cell>
          <cell r="U493">
            <v>110</v>
          </cell>
          <cell r="V493">
            <v>1</v>
          </cell>
          <cell r="BG493" t="str">
            <v>Lebih</v>
          </cell>
          <cell r="BH493" t="str">
            <v>Normal</v>
          </cell>
          <cell r="BI493" t="str">
            <v>Normal</v>
          </cell>
          <cell r="BK493" t="str">
            <v>Tinggi</v>
          </cell>
          <cell r="BM493" t="str">
            <v>Normal</v>
          </cell>
          <cell r="BN493" t="str">
            <v>Tidak</v>
          </cell>
          <cell r="BS493" t="str">
            <v>Gg Penglihatan</v>
          </cell>
          <cell r="BV493" t="str">
            <v>Gg Pendengaran</v>
          </cell>
          <cell r="CH493" t="str">
            <v>Mandiri (A)</v>
          </cell>
          <cell r="CY493" t="str">
            <v>Normal</v>
          </cell>
        </row>
        <row r="494">
          <cell r="C494" t="str">
            <v>Purwodadi</v>
          </cell>
          <cell r="M494" t="str">
            <v>Perempuan</v>
          </cell>
          <cell r="O494">
            <v>74</v>
          </cell>
          <cell r="P494">
            <v>72</v>
          </cell>
          <cell r="Q494">
            <v>158</v>
          </cell>
          <cell r="U494">
            <v>120</v>
          </cell>
          <cell r="V494">
            <v>1</v>
          </cell>
          <cell r="BG494" t="str">
            <v>Lebih</v>
          </cell>
          <cell r="BH494" t="str">
            <v>Normal</v>
          </cell>
          <cell r="BI494" t="str">
            <v>Normal</v>
          </cell>
          <cell r="BK494" t="str">
            <v>Tinggi</v>
          </cell>
          <cell r="BM494" t="str">
            <v>-</v>
          </cell>
          <cell r="BN494" t="str">
            <v>Tidak</v>
          </cell>
          <cell r="BS494" t="str">
            <v>Normal</v>
          </cell>
          <cell r="BV494" t="str">
            <v>Normal</v>
          </cell>
          <cell r="CH494" t="str">
            <v>Mandiri (A)</v>
          </cell>
          <cell r="CY494" t="str">
            <v>Normal</v>
          </cell>
        </row>
        <row r="495">
          <cell r="C495" t="str">
            <v>Polowijen</v>
          </cell>
          <cell r="M495" t="str">
            <v>Perempuan</v>
          </cell>
          <cell r="O495">
            <v>56</v>
          </cell>
          <cell r="P495">
            <v>48</v>
          </cell>
          <cell r="Q495">
            <v>138</v>
          </cell>
          <cell r="U495">
            <v>118</v>
          </cell>
          <cell r="V495">
            <v>301</v>
          </cell>
          <cell r="BG495" t="str">
            <v>Lebih</v>
          </cell>
          <cell r="BH495" t="str">
            <v>Normal</v>
          </cell>
          <cell r="BI495" t="str">
            <v>Kolesterol Tinggi</v>
          </cell>
          <cell r="BK495" t="str">
            <v>Normal</v>
          </cell>
          <cell r="BM495" t="str">
            <v>-</v>
          </cell>
          <cell r="BN495" t="str">
            <v>Tidak</v>
          </cell>
          <cell r="BS495" t="str">
            <v>Normal</v>
          </cell>
          <cell r="BV495" t="str">
            <v>Normal</v>
          </cell>
          <cell r="CH495" t="str">
            <v>Mandiri (A)</v>
          </cell>
          <cell r="CY495" t="str">
            <v>Normal</v>
          </cell>
        </row>
        <row r="496">
          <cell r="C496" t="str">
            <v>Polowijen</v>
          </cell>
          <cell r="M496" t="str">
            <v>Perempuan</v>
          </cell>
          <cell r="O496">
            <v>64</v>
          </cell>
          <cell r="P496">
            <v>83</v>
          </cell>
          <cell r="Q496">
            <v>149</v>
          </cell>
          <cell r="U496">
            <v>172</v>
          </cell>
          <cell r="V496">
            <v>1</v>
          </cell>
          <cell r="BG496" t="str">
            <v>Lebih</v>
          </cell>
          <cell r="BH496" t="str">
            <v>Normal</v>
          </cell>
          <cell r="BI496" t="str">
            <v>Normal</v>
          </cell>
          <cell r="BK496" t="str">
            <v>Tinggi</v>
          </cell>
          <cell r="BM496" t="str">
            <v>-</v>
          </cell>
          <cell r="BN496" t="str">
            <v>Tidak</v>
          </cell>
          <cell r="BS496" t="str">
            <v>Normal</v>
          </cell>
          <cell r="BV496" t="str">
            <v>Normal</v>
          </cell>
          <cell r="CH496" t="str">
            <v>Mandiri (A)</v>
          </cell>
          <cell r="CY496" t="str">
            <v>Kemungkinan besar ada gangguan depresi</v>
          </cell>
        </row>
        <row r="497">
          <cell r="C497" t="str">
            <v>Balearjosari</v>
          </cell>
          <cell r="M497" t="str">
            <v>Perempuan</v>
          </cell>
          <cell r="O497">
            <v>74</v>
          </cell>
          <cell r="P497">
            <v>47</v>
          </cell>
          <cell r="Q497">
            <v>140</v>
          </cell>
          <cell r="U497">
            <v>132</v>
          </cell>
          <cell r="V497">
            <v>1</v>
          </cell>
          <cell r="BG497" t="str">
            <v>Normal</v>
          </cell>
          <cell r="BH497" t="str">
            <v>Normal</v>
          </cell>
          <cell r="BI497" t="str">
            <v>Normal</v>
          </cell>
          <cell r="BK497" t="str">
            <v>Tinggi</v>
          </cell>
          <cell r="BM497" t="str">
            <v>-</v>
          </cell>
          <cell r="BN497" t="str">
            <v>Tidak</v>
          </cell>
          <cell r="BS497" t="str">
            <v>Normal</v>
          </cell>
          <cell r="BV497" t="str">
            <v>Normal</v>
          </cell>
          <cell r="CH497" t="str">
            <v>Mandiri (A)</v>
          </cell>
          <cell r="CY497" t="str">
            <v>Normal</v>
          </cell>
        </row>
        <row r="498">
          <cell r="C498" t="str">
            <v>Balearjosari</v>
          </cell>
          <cell r="M498" t="str">
            <v>Laki-laki</v>
          </cell>
          <cell r="O498">
            <v>68</v>
          </cell>
          <cell r="P498">
            <v>69</v>
          </cell>
          <cell r="Q498">
            <v>162</v>
          </cell>
          <cell r="U498">
            <v>125</v>
          </cell>
          <cell r="V498">
            <v>170</v>
          </cell>
          <cell r="BG498" t="str">
            <v>Lebih</v>
          </cell>
          <cell r="BH498" t="str">
            <v>Normal</v>
          </cell>
          <cell r="BI498" t="str">
            <v>Normal</v>
          </cell>
          <cell r="BK498" t="str">
            <v>Tinggi</v>
          </cell>
          <cell r="BM498" t="str">
            <v>Normal</v>
          </cell>
          <cell r="BN498" t="str">
            <v>Tidak</v>
          </cell>
          <cell r="BS498" t="str">
            <v>Normal</v>
          </cell>
          <cell r="BV498" t="str">
            <v>Normal</v>
          </cell>
          <cell r="CH498" t="str">
            <v>Mandiri (A)</v>
          </cell>
          <cell r="CY498" t="str">
            <v>Normal</v>
          </cell>
        </row>
        <row r="499">
          <cell r="C499" t="str">
            <v>Polowijen</v>
          </cell>
          <cell r="M499" t="str">
            <v>Perempuan</v>
          </cell>
          <cell r="O499">
            <v>54</v>
          </cell>
          <cell r="P499">
            <v>55</v>
          </cell>
          <cell r="Q499">
            <v>143</v>
          </cell>
          <cell r="U499">
            <v>103</v>
          </cell>
          <cell r="V499">
            <v>1</v>
          </cell>
          <cell r="BG499" t="str">
            <v>Lebih</v>
          </cell>
          <cell r="BH499" t="str">
            <v>Normal</v>
          </cell>
          <cell r="BI499" t="str">
            <v>Normal</v>
          </cell>
          <cell r="BK499" t="str">
            <v>Tinggi</v>
          </cell>
          <cell r="BM499" t="str">
            <v>-</v>
          </cell>
          <cell r="BN499" t="str">
            <v>Tidak</v>
          </cell>
          <cell r="BS499" t="str">
            <v>Normal</v>
          </cell>
          <cell r="BV499" t="str">
            <v>Normal</v>
          </cell>
          <cell r="CH499" t="str">
            <v>Mandiri (A)</v>
          </cell>
          <cell r="CY499" t="str">
            <v>Normal</v>
          </cell>
        </row>
        <row r="500">
          <cell r="C500" t="str">
            <v>Purwodadi</v>
          </cell>
          <cell r="M500" t="str">
            <v>Perempuan</v>
          </cell>
          <cell r="O500">
            <v>62</v>
          </cell>
          <cell r="P500">
            <v>67</v>
          </cell>
          <cell r="Q500">
            <v>150</v>
          </cell>
          <cell r="U500">
            <v>119</v>
          </cell>
          <cell r="V500">
            <v>120</v>
          </cell>
          <cell r="BG500" t="str">
            <v>Lebih</v>
          </cell>
          <cell r="BH500" t="str">
            <v>Normal</v>
          </cell>
          <cell r="BI500" t="str">
            <v>Normal</v>
          </cell>
          <cell r="BK500" t="str">
            <v>Tinggi</v>
          </cell>
          <cell r="BM500" t="str">
            <v>Normal</v>
          </cell>
          <cell r="BN500" t="str">
            <v>Tidak</v>
          </cell>
          <cell r="BS500" t="str">
            <v>Normal</v>
          </cell>
          <cell r="BV500" t="str">
            <v>Normal</v>
          </cell>
          <cell r="CH500" t="str">
            <v>Ketergantungan Berat (C)</v>
          </cell>
          <cell r="CY500" t="str">
            <v>Ada gangguan depresi</v>
          </cell>
        </row>
        <row r="501">
          <cell r="C501" t="str">
            <v>Balearjosari</v>
          </cell>
          <cell r="M501" t="str">
            <v>Laki-laki</v>
          </cell>
          <cell r="O501">
            <v>47</v>
          </cell>
          <cell r="P501">
            <v>56</v>
          </cell>
          <cell r="Q501">
            <v>160</v>
          </cell>
          <cell r="U501">
            <v>134</v>
          </cell>
          <cell r="V501">
            <v>1</v>
          </cell>
          <cell r="BG501" t="str">
            <v>Normal</v>
          </cell>
          <cell r="BH501" t="str">
            <v>Normal</v>
          </cell>
          <cell r="BI501" t="str">
            <v>Normal</v>
          </cell>
          <cell r="BK501" t="str">
            <v>Tinggi</v>
          </cell>
          <cell r="BM501" t="str">
            <v>-</v>
          </cell>
          <cell r="BN501" t="str">
            <v>Tidak</v>
          </cell>
          <cell r="BS501" t="str">
            <v>Normal</v>
          </cell>
          <cell r="BV501" t="str">
            <v>Normal</v>
          </cell>
          <cell r="CH501" t="str">
            <v>Mandiri (A)</v>
          </cell>
          <cell r="CY501" t="str">
            <v>Normal</v>
          </cell>
        </row>
        <row r="502">
          <cell r="C502" t="str">
            <v>Polowijen</v>
          </cell>
          <cell r="M502" t="str">
            <v>Perempuan</v>
          </cell>
          <cell r="O502">
            <v>69</v>
          </cell>
          <cell r="P502">
            <v>65</v>
          </cell>
          <cell r="Q502">
            <v>149</v>
          </cell>
          <cell r="U502">
            <v>130</v>
          </cell>
          <cell r="V502">
            <v>270</v>
          </cell>
          <cell r="BG502" t="str">
            <v>Lebih</v>
          </cell>
          <cell r="BH502" t="str">
            <v>Normal</v>
          </cell>
          <cell r="BI502" t="str">
            <v>Kolesterol Tinggi</v>
          </cell>
          <cell r="BK502" t="str">
            <v>Tinggi</v>
          </cell>
          <cell r="BM502" t="str">
            <v>-</v>
          </cell>
          <cell r="BN502" t="str">
            <v>Tidak</v>
          </cell>
          <cell r="BS502" t="str">
            <v>Gg Penglihatan</v>
          </cell>
          <cell r="BV502" t="str">
            <v>Normal</v>
          </cell>
          <cell r="CH502" t="str">
            <v>Mandiri (A)</v>
          </cell>
          <cell r="CY502" t="str">
            <v>Normal</v>
          </cell>
        </row>
        <row r="503">
          <cell r="C503" t="str">
            <v>Polowijen</v>
          </cell>
          <cell r="M503" t="str">
            <v>Perempuan</v>
          </cell>
          <cell r="O503">
            <v>72</v>
          </cell>
          <cell r="P503">
            <v>56</v>
          </cell>
          <cell r="Q503">
            <v>150</v>
          </cell>
          <cell r="U503">
            <v>126</v>
          </cell>
          <cell r="V503">
            <v>175</v>
          </cell>
          <cell r="BG503" t="str">
            <v>Normal</v>
          </cell>
          <cell r="BH503" t="str">
            <v>Normal</v>
          </cell>
          <cell r="BI503" t="str">
            <v>Normal</v>
          </cell>
          <cell r="BK503" t="str">
            <v>Normal</v>
          </cell>
          <cell r="BM503" t="str">
            <v>-</v>
          </cell>
          <cell r="BN503" t="str">
            <v>Tidak</v>
          </cell>
          <cell r="BS503" t="str">
            <v>Gg Penglihatan</v>
          </cell>
          <cell r="BV503" t="str">
            <v>Gg Pendengaran</v>
          </cell>
          <cell r="CH503" t="str">
            <v>Mandiri (A)</v>
          </cell>
          <cell r="CY503" t="str">
            <v>Normal</v>
          </cell>
        </row>
        <row r="504">
          <cell r="C504" t="str">
            <v>Polowijen</v>
          </cell>
          <cell r="M504" t="str">
            <v>Perempuan</v>
          </cell>
          <cell r="O504">
            <v>55</v>
          </cell>
          <cell r="P504">
            <v>59</v>
          </cell>
          <cell r="Q504">
            <v>155</v>
          </cell>
          <cell r="U504">
            <v>140</v>
          </cell>
          <cell r="V504">
            <v>1</v>
          </cell>
          <cell r="BG504" t="str">
            <v>Normal</v>
          </cell>
          <cell r="BH504" t="str">
            <v>Normal</v>
          </cell>
          <cell r="BI504" t="str">
            <v>Normal</v>
          </cell>
          <cell r="BK504" t="str">
            <v>Normal</v>
          </cell>
          <cell r="BM504" t="str">
            <v>-</v>
          </cell>
          <cell r="BN504" t="str">
            <v>Tidak</v>
          </cell>
          <cell r="BS504" t="str">
            <v>Gg Penglihatan</v>
          </cell>
          <cell r="BV504" t="str">
            <v>Normal</v>
          </cell>
          <cell r="CH504" t="str">
            <v>Mandiri (A)</v>
          </cell>
          <cell r="CY504" t="str">
            <v>Normal</v>
          </cell>
        </row>
        <row r="505">
          <cell r="C505" t="str">
            <v>Polowijen</v>
          </cell>
          <cell r="M505" t="str">
            <v>Perempuan</v>
          </cell>
          <cell r="O505">
            <v>66</v>
          </cell>
          <cell r="P505">
            <v>34</v>
          </cell>
          <cell r="Q505">
            <v>152</v>
          </cell>
          <cell r="U505">
            <v>84</v>
          </cell>
          <cell r="V505">
            <v>190</v>
          </cell>
          <cell r="BG505" t="str">
            <v>IMT Kurang</v>
          </cell>
          <cell r="BH505" t="str">
            <v>Normal</v>
          </cell>
          <cell r="BI505" t="str">
            <v>Normal</v>
          </cell>
          <cell r="BK505" t="str">
            <v>Normal</v>
          </cell>
          <cell r="BM505" t="str">
            <v>Normal</v>
          </cell>
          <cell r="BN505" t="str">
            <v>Tidak</v>
          </cell>
          <cell r="BS505" t="str">
            <v>Gg Penglihatan</v>
          </cell>
          <cell r="BV505" t="str">
            <v>Normal</v>
          </cell>
          <cell r="CH505" t="str">
            <v>Mandiri (A)</v>
          </cell>
          <cell r="CY505" t="str">
            <v>Kemungkinan besar ada gangguan depresi</v>
          </cell>
        </row>
        <row r="506">
          <cell r="C506" t="str">
            <v>Balearjosari</v>
          </cell>
          <cell r="M506" t="str">
            <v>Perempuan</v>
          </cell>
          <cell r="O506">
            <v>52</v>
          </cell>
          <cell r="P506">
            <v>45</v>
          </cell>
          <cell r="Q506">
            <v>150</v>
          </cell>
          <cell r="U506">
            <v>134</v>
          </cell>
          <cell r="V506">
            <v>1</v>
          </cell>
          <cell r="BG506" t="str">
            <v>Normal</v>
          </cell>
          <cell r="BH506" t="str">
            <v>Normal</v>
          </cell>
          <cell r="BI506" t="str">
            <v>Normal</v>
          </cell>
          <cell r="BK506" t="str">
            <v>Normal</v>
          </cell>
          <cell r="BM506" t="str">
            <v>-</v>
          </cell>
          <cell r="BN506" t="str">
            <v>Tidak</v>
          </cell>
          <cell r="BS506" t="str">
            <v>Normal</v>
          </cell>
          <cell r="BV506" t="str">
            <v>Normal</v>
          </cell>
          <cell r="CH506" t="str">
            <v>Mandiri (A)</v>
          </cell>
          <cell r="CY506" t="str">
            <v>Normal</v>
          </cell>
        </row>
        <row r="507">
          <cell r="C507" t="str">
            <v>Polowijen</v>
          </cell>
          <cell r="M507" t="str">
            <v>Perempuan</v>
          </cell>
          <cell r="O507">
            <v>73</v>
          </cell>
          <cell r="P507">
            <v>68</v>
          </cell>
          <cell r="Q507">
            <v>152</v>
          </cell>
          <cell r="U507">
            <v>115</v>
          </cell>
          <cell r="V507">
            <v>313</v>
          </cell>
          <cell r="BG507" t="str">
            <v>Lebih</v>
          </cell>
          <cell r="BH507" t="str">
            <v>Normal</v>
          </cell>
          <cell r="BI507" t="str">
            <v>Kolesterol Tinggi</v>
          </cell>
          <cell r="BK507" t="str">
            <v>Tinggi</v>
          </cell>
          <cell r="BM507" t="str">
            <v>Tinggi</v>
          </cell>
          <cell r="BN507" t="str">
            <v>Tidak</v>
          </cell>
          <cell r="BS507" t="str">
            <v>Gg Penglihatan</v>
          </cell>
          <cell r="BV507" t="str">
            <v>Normal</v>
          </cell>
          <cell r="CH507" t="str">
            <v>Mandiri (A)</v>
          </cell>
          <cell r="CY507" t="str">
            <v>Normal</v>
          </cell>
        </row>
        <row r="508">
          <cell r="C508" t="str">
            <v>Polowijen</v>
          </cell>
          <cell r="M508" t="str">
            <v>Perempuan</v>
          </cell>
          <cell r="O508">
            <v>63</v>
          </cell>
          <cell r="P508">
            <v>62</v>
          </cell>
          <cell r="Q508">
            <v>149</v>
          </cell>
          <cell r="U508">
            <v>191</v>
          </cell>
          <cell r="V508">
            <v>301</v>
          </cell>
          <cell r="BG508" t="str">
            <v>Lebih</v>
          </cell>
          <cell r="BH508" t="str">
            <v>Normal</v>
          </cell>
          <cell r="BI508" t="str">
            <v>Kolesterol Tinggi</v>
          </cell>
          <cell r="BK508" t="str">
            <v>Tinggi</v>
          </cell>
          <cell r="BM508" t="str">
            <v>-</v>
          </cell>
          <cell r="BN508" t="str">
            <v>Tidak</v>
          </cell>
          <cell r="BS508" t="str">
            <v>Normal</v>
          </cell>
          <cell r="BV508" t="str">
            <v>Normal</v>
          </cell>
          <cell r="CH508" t="str">
            <v>Mandiri (A)</v>
          </cell>
          <cell r="CY508" t="str">
            <v>Normal</v>
          </cell>
        </row>
        <row r="509">
          <cell r="C509" t="str">
            <v>Balearjosari</v>
          </cell>
          <cell r="M509" t="str">
            <v>Laki-laki</v>
          </cell>
          <cell r="O509">
            <v>67</v>
          </cell>
          <cell r="P509">
            <v>60</v>
          </cell>
          <cell r="Q509">
            <v>155</v>
          </cell>
          <cell r="U509">
            <v>166</v>
          </cell>
          <cell r="V509">
            <v>160</v>
          </cell>
          <cell r="BG509" t="str">
            <v>Normal</v>
          </cell>
          <cell r="BH509" t="str">
            <v>Normal</v>
          </cell>
          <cell r="BI509" t="str">
            <v>Normal</v>
          </cell>
          <cell r="BK509" t="str">
            <v>Tinggi</v>
          </cell>
          <cell r="BM509" t="str">
            <v>-</v>
          </cell>
          <cell r="BN509" t="str">
            <v>Tidak</v>
          </cell>
          <cell r="BS509" t="str">
            <v>Normal</v>
          </cell>
          <cell r="BV509" t="str">
            <v>Normal</v>
          </cell>
          <cell r="CH509" t="str">
            <v>Mandiri (A)</v>
          </cell>
          <cell r="CY509" t="str">
            <v>Normal</v>
          </cell>
        </row>
        <row r="510">
          <cell r="C510" t="str">
            <v>Purwodadi</v>
          </cell>
          <cell r="M510" t="str">
            <v>Laki-laki</v>
          </cell>
          <cell r="O510">
            <v>65</v>
          </cell>
          <cell r="P510">
            <v>60</v>
          </cell>
          <cell r="Q510">
            <v>165</v>
          </cell>
          <cell r="U510">
            <v>135</v>
          </cell>
          <cell r="V510">
            <v>1</v>
          </cell>
          <cell r="BG510" t="str">
            <v>Normal</v>
          </cell>
          <cell r="BH510" t="str">
            <v>Normal</v>
          </cell>
          <cell r="BI510" t="str">
            <v>Normal</v>
          </cell>
          <cell r="BK510" t="str">
            <v>Tinggi</v>
          </cell>
          <cell r="BM510" t="str">
            <v>Normal</v>
          </cell>
          <cell r="BN510" t="str">
            <v>Tidak</v>
          </cell>
          <cell r="BS510" t="str">
            <v>Gg Penglihatan</v>
          </cell>
          <cell r="BV510" t="str">
            <v>Normal</v>
          </cell>
          <cell r="CH510" t="str">
            <v>Mandiri (A)</v>
          </cell>
          <cell r="CY510" t="str">
            <v>Normal</v>
          </cell>
        </row>
        <row r="511">
          <cell r="C511" t="str">
            <v>Purwodadi</v>
          </cell>
          <cell r="M511" t="str">
            <v>Perempuan</v>
          </cell>
          <cell r="O511">
            <v>64</v>
          </cell>
          <cell r="P511">
            <v>53</v>
          </cell>
          <cell r="Q511">
            <v>153</v>
          </cell>
          <cell r="U511">
            <v>239</v>
          </cell>
          <cell r="V511">
            <v>1</v>
          </cell>
          <cell r="BG511" t="str">
            <v>Normal</v>
          </cell>
          <cell r="BH511" t="str">
            <v>DM</v>
          </cell>
          <cell r="BI511" t="str">
            <v>Normal</v>
          </cell>
          <cell r="BK511" t="str">
            <v>Tinggi</v>
          </cell>
          <cell r="BM511" t="str">
            <v>Normal</v>
          </cell>
          <cell r="BN511" t="str">
            <v>Tidak</v>
          </cell>
          <cell r="BS511" t="str">
            <v>Gg Penglihatan</v>
          </cell>
          <cell r="BV511" t="str">
            <v>Normal</v>
          </cell>
          <cell r="CH511" t="str">
            <v>Mandiri (A)</v>
          </cell>
          <cell r="CY511" t="str">
            <v>Normal</v>
          </cell>
        </row>
        <row r="512">
          <cell r="C512" t="str">
            <v>Balearjosari</v>
          </cell>
          <cell r="M512" t="str">
            <v>Laki-laki</v>
          </cell>
          <cell r="O512">
            <v>60</v>
          </cell>
          <cell r="P512">
            <v>75</v>
          </cell>
          <cell r="Q512">
            <v>178</v>
          </cell>
          <cell r="U512">
            <v>113</v>
          </cell>
          <cell r="V512">
            <v>168</v>
          </cell>
          <cell r="BG512" t="str">
            <v>Normal</v>
          </cell>
          <cell r="BH512" t="str">
            <v>Normal</v>
          </cell>
          <cell r="BI512" t="str">
            <v>Normal</v>
          </cell>
          <cell r="BK512" t="str">
            <v>Tinggi</v>
          </cell>
          <cell r="BM512" t="str">
            <v>Normal</v>
          </cell>
          <cell r="BN512" t="str">
            <v>Tidak</v>
          </cell>
          <cell r="BS512" t="str">
            <v>Gg Penglihatan</v>
          </cell>
          <cell r="BV512" t="str">
            <v>Normal</v>
          </cell>
          <cell r="CH512" t="str">
            <v>Mandiri (A)</v>
          </cell>
          <cell r="CY512" t="str">
            <v>Normal</v>
          </cell>
        </row>
        <row r="513">
          <cell r="C513" t="str">
            <v>Balearjosari</v>
          </cell>
          <cell r="M513" t="str">
            <v>Perempuan</v>
          </cell>
          <cell r="O513">
            <v>60</v>
          </cell>
          <cell r="P513">
            <v>74</v>
          </cell>
          <cell r="Q513">
            <v>154</v>
          </cell>
          <cell r="U513">
            <v>160</v>
          </cell>
          <cell r="V513">
            <v>212</v>
          </cell>
          <cell r="BG513" t="str">
            <v>Lebih</v>
          </cell>
          <cell r="BH513" t="str">
            <v>Normal</v>
          </cell>
          <cell r="BI513" t="str">
            <v>Kolesterol Tinggi</v>
          </cell>
          <cell r="BK513" t="str">
            <v>Normal</v>
          </cell>
          <cell r="BM513" t="str">
            <v>Normal</v>
          </cell>
          <cell r="BN513" t="str">
            <v>Tidak</v>
          </cell>
          <cell r="BS513" t="str">
            <v>Gg Penglihatan</v>
          </cell>
          <cell r="BV513" t="str">
            <v>Normal</v>
          </cell>
          <cell r="CH513" t="str">
            <v>Mandiri (A)</v>
          </cell>
          <cell r="CY513" t="str">
            <v>Normal</v>
          </cell>
        </row>
        <row r="514">
          <cell r="C514" t="str">
            <v>Balearjosari</v>
          </cell>
          <cell r="M514" t="str">
            <v>Perempuan</v>
          </cell>
          <cell r="O514">
            <v>62</v>
          </cell>
          <cell r="P514">
            <v>64</v>
          </cell>
          <cell r="Q514">
            <v>154</v>
          </cell>
          <cell r="U514">
            <v>161</v>
          </cell>
          <cell r="V514">
            <v>215</v>
          </cell>
          <cell r="BG514" t="str">
            <v>Lebih</v>
          </cell>
          <cell r="BH514" t="str">
            <v>Normal</v>
          </cell>
          <cell r="BI514" t="str">
            <v>Kolesterol Tinggi</v>
          </cell>
          <cell r="BK514" t="str">
            <v>Tinggi</v>
          </cell>
          <cell r="BM514" t="str">
            <v>Normal</v>
          </cell>
          <cell r="BN514" t="str">
            <v>Tidak</v>
          </cell>
          <cell r="BS514" t="str">
            <v>Gg Penglihatan</v>
          </cell>
          <cell r="BV514" t="str">
            <v>Normal</v>
          </cell>
          <cell r="CH514" t="str">
            <v>Mandiri (A)</v>
          </cell>
          <cell r="CY514" t="str">
            <v>Normal</v>
          </cell>
        </row>
        <row r="515">
          <cell r="C515" t="str">
            <v>Balearjosari</v>
          </cell>
          <cell r="M515" t="str">
            <v>Laki-laki</v>
          </cell>
          <cell r="O515">
            <v>68</v>
          </cell>
          <cell r="P515">
            <v>75</v>
          </cell>
          <cell r="Q515">
            <v>162</v>
          </cell>
          <cell r="U515">
            <v>115</v>
          </cell>
          <cell r="V515">
            <v>195</v>
          </cell>
          <cell r="BG515" t="str">
            <v>Lebih</v>
          </cell>
          <cell r="BH515" t="str">
            <v>Normal</v>
          </cell>
          <cell r="BI515" t="str">
            <v>Normal</v>
          </cell>
          <cell r="BK515" t="str">
            <v>Normal</v>
          </cell>
          <cell r="BM515" t="str">
            <v>Normal</v>
          </cell>
          <cell r="BN515" t="str">
            <v>Tidak</v>
          </cell>
          <cell r="BS515" t="str">
            <v>Gg Penglihatan</v>
          </cell>
          <cell r="BV515" t="str">
            <v>Normal</v>
          </cell>
          <cell r="CH515" t="str">
            <v>Mandiri (A)</v>
          </cell>
          <cell r="CY515" t="str">
            <v>Normal</v>
          </cell>
        </row>
        <row r="516">
          <cell r="C516" t="str">
            <v>Balearjosari</v>
          </cell>
          <cell r="M516" t="str">
            <v>Perempuan</v>
          </cell>
          <cell r="O516">
            <v>65</v>
          </cell>
          <cell r="P516">
            <v>60</v>
          </cell>
          <cell r="Q516">
            <v>162</v>
          </cell>
          <cell r="U516">
            <v>98</v>
          </cell>
          <cell r="V516">
            <v>196</v>
          </cell>
          <cell r="BG516" t="str">
            <v>Normal</v>
          </cell>
          <cell r="BH516" t="str">
            <v>Normal</v>
          </cell>
          <cell r="BI516" t="str">
            <v>Normal</v>
          </cell>
          <cell r="BK516" t="str">
            <v>Normal</v>
          </cell>
          <cell r="BM516" t="str">
            <v>Normal</v>
          </cell>
          <cell r="BN516" t="str">
            <v>Tidak</v>
          </cell>
          <cell r="BS516" t="str">
            <v>Gg Penglihatan</v>
          </cell>
          <cell r="BV516" t="str">
            <v>Normal</v>
          </cell>
          <cell r="CH516" t="str">
            <v>Mandiri (A)</v>
          </cell>
          <cell r="CY516" t="str">
            <v>Normal</v>
          </cell>
        </row>
        <row r="517">
          <cell r="C517" t="str">
            <v>Polowijen</v>
          </cell>
          <cell r="M517" t="str">
            <v>Laki-laki</v>
          </cell>
          <cell r="O517">
            <v>48</v>
          </cell>
          <cell r="P517">
            <v>69</v>
          </cell>
          <cell r="Q517">
            <v>161</v>
          </cell>
          <cell r="U517">
            <v>98</v>
          </cell>
          <cell r="V517">
            <v>1</v>
          </cell>
          <cell r="BG517" t="str">
            <v>Lebih</v>
          </cell>
          <cell r="BH517" t="str">
            <v>Normal</v>
          </cell>
          <cell r="BI517" t="str">
            <v>Normal</v>
          </cell>
          <cell r="BK517" t="str">
            <v>Tinggi</v>
          </cell>
          <cell r="BM517" t="str">
            <v>-</v>
          </cell>
          <cell r="BN517" t="str">
            <v>Tidak</v>
          </cell>
          <cell r="BS517" t="str">
            <v>Gg Penglihatan</v>
          </cell>
          <cell r="BV517" t="str">
            <v>Normal</v>
          </cell>
          <cell r="CH517" t="str">
            <v>Mandiri (A)</v>
          </cell>
          <cell r="CY517" t="str">
            <v>Normal</v>
          </cell>
        </row>
        <row r="518">
          <cell r="C518" t="str">
            <v>Polowijen</v>
          </cell>
          <cell r="M518" t="str">
            <v>Laki-laki</v>
          </cell>
          <cell r="O518">
            <v>61</v>
          </cell>
          <cell r="P518">
            <v>56</v>
          </cell>
          <cell r="Q518">
            <v>150</v>
          </cell>
          <cell r="U518">
            <v>105</v>
          </cell>
          <cell r="V518">
            <v>182</v>
          </cell>
          <cell r="BG518" t="str">
            <v>Normal</v>
          </cell>
          <cell r="BH518" t="str">
            <v>Normal</v>
          </cell>
          <cell r="BI518" t="str">
            <v>Normal</v>
          </cell>
          <cell r="BK518" t="str">
            <v>Normal</v>
          </cell>
          <cell r="BM518" t="str">
            <v>Normal</v>
          </cell>
          <cell r="BN518" t="str">
            <v>Tidak</v>
          </cell>
          <cell r="BS518" t="str">
            <v>Normal</v>
          </cell>
          <cell r="BV518" t="str">
            <v>Normal</v>
          </cell>
          <cell r="CH518" t="str">
            <v>Mandiri (A)</v>
          </cell>
          <cell r="CY518" t="str">
            <v>Normal</v>
          </cell>
        </row>
        <row r="519">
          <cell r="C519" t="str">
            <v>Balearjosari</v>
          </cell>
          <cell r="M519" t="str">
            <v>Perempuan</v>
          </cell>
          <cell r="O519">
            <v>57</v>
          </cell>
          <cell r="P519">
            <v>58</v>
          </cell>
          <cell r="Q519">
            <v>157</v>
          </cell>
          <cell r="U519">
            <v>166</v>
          </cell>
          <cell r="V519">
            <v>1</v>
          </cell>
          <cell r="BG519" t="str">
            <v>Normal</v>
          </cell>
          <cell r="BH519" t="str">
            <v>Normal</v>
          </cell>
          <cell r="BI519" t="str">
            <v>Normal</v>
          </cell>
          <cell r="BK519" t="str">
            <v>Tinggi</v>
          </cell>
          <cell r="BM519" t="str">
            <v>-</v>
          </cell>
          <cell r="BN519" t="str">
            <v>Tidak</v>
          </cell>
          <cell r="BS519" t="str">
            <v>Normal</v>
          </cell>
          <cell r="BV519" t="str">
            <v>Normal</v>
          </cell>
          <cell r="CH519" t="str">
            <v>Mandiri (A)</v>
          </cell>
          <cell r="CY519" t="str">
            <v>Normal</v>
          </cell>
        </row>
        <row r="520">
          <cell r="BG520" t="e">
            <v>#DIV/0!</v>
          </cell>
          <cell r="BH520" t="str">
            <v>-</v>
          </cell>
          <cell r="BI520" t="str">
            <v>-</v>
          </cell>
          <cell r="BK520">
            <v>0</v>
          </cell>
          <cell r="BM520" t="str">
            <v>-</v>
          </cell>
          <cell r="BN520">
            <v>0</v>
          </cell>
          <cell r="BS520" t="str">
            <v>-</v>
          </cell>
          <cell r="BV520" t="str">
            <v>-</v>
          </cell>
          <cell r="CH520" t="str">
            <v>-</v>
          </cell>
          <cell r="CY520">
            <v>0</v>
          </cell>
        </row>
        <row r="521">
          <cell r="BG521" t="e">
            <v>#DIV/0!</v>
          </cell>
          <cell r="BH521" t="str">
            <v>-</v>
          </cell>
          <cell r="BI521" t="str">
            <v>-</v>
          </cell>
          <cell r="BK521">
            <v>0</v>
          </cell>
          <cell r="BM521" t="str">
            <v>-</v>
          </cell>
          <cell r="BN521">
            <v>0</v>
          </cell>
          <cell r="BS521" t="str">
            <v>-</v>
          </cell>
          <cell r="BV521" t="str">
            <v>-</v>
          </cell>
          <cell r="CH521" t="str">
            <v>-</v>
          </cell>
          <cell r="CY521">
            <v>0</v>
          </cell>
        </row>
        <row r="522">
          <cell r="BG522" t="e">
            <v>#DIV/0!</v>
          </cell>
          <cell r="BH522" t="str">
            <v>-</v>
          </cell>
          <cell r="BI522" t="str">
            <v>-</v>
          </cell>
          <cell r="BK522">
            <v>0</v>
          </cell>
          <cell r="BM522" t="str">
            <v>-</v>
          </cell>
          <cell r="BN522">
            <v>0</v>
          </cell>
          <cell r="BS522" t="str">
            <v>-</v>
          </cell>
          <cell r="BV522" t="str">
            <v>-</v>
          </cell>
          <cell r="CH522" t="str">
            <v>-</v>
          </cell>
          <cell r="CY522">
            <v>0</v>
          </cell>
        </row>
        <row r="523">
          <cell r="BG523" t="e">
            <v>#DIV/0!</v>
          </cell>
          <cell r="BH523" t="str">
            <v>-</v>
          </cell>
          <cell r="BI523" t="str">
            <v>-</v>
          </cell>
          <cell r="BK523">
            <v>0</v>
          </cell>
          <cell r="BM523" t="str">
            <v>-</v>
          </cell>
          <cell r="BN523">
            <v>0</v>
          </cell>
          <cell r="BS523" t="str">
            <v>-</v>
          </cell>
          <cell r="BV523" t="str">
            <v>-</v>
          </cell>
          <cell r="CH523" t="str">
            <v>-</v>
          </cell>
          <cell r="CY523">
            <v>0</v>
          </cell>
        </row>
        <row r="524">
          <cell r="BG524" t="e">
            <v>#DIV/0!</v>
          </cell>
          <cell r="BH524" t="str">
            <v>-</v>
          </cell>
          <cell r="BI524" t="str">
            <v>-</v>
          </cell>
          <cell r="BK524">
            <v>0</v>
          </cell>
          <cell r="BM524" t="str">
            <v>-</v>
          </cell>
          <cell r="BN524">
            <v>0</v>
          </cell>
          <cell r="BS524" t="str">
            <v>-</v>
          </cell>
          <cell r="BV524" t="str">
            <v>-</v>
          </cell>
          <cell r="CH524" t="str">
            <v>-</v>
          </cell>
          <cell r="CY524">
            <v>0</v>
          </cell>
        </row>
        <row r="525">
          <cell r="BG525" t="e">
            <v>#DIV/0!</v>
          </cell>
          <cell r="BH525" t="str">
            <v>-</v>
          </cell>
          <cell r="BI525" t="str">
            <v>-</v>
          </cell>
          <cell r="BK525">
            <v>0</v>
          </cell>
          <cell r="BM525" t="str">
            <v>-</v>
          </cell>
          <cell r="BN525">
            <v>0</v>
          </cell>
          <cell r="BS525" t="str">
            <v>-</v>
          </cell>
          <cell r="BV525" t="str">
            <v>-</v>
          </cell>
          <cell r="CH525" t="str">
            <v>-</v>
          </cell>
          <cell r="CY525">
            <v>0</v>
          </cell>
        </row>
        <row r="526">
          <cell r="BG526" t="e">
            <v>#DIV/0!</v>
          </cell>
          <cell r="BH526" t="str">
            <v>-</v>
          </cell>
          <cell r="BI526" t="str">
            <v>-</v>
          </cell>
          <cell r="BK526">
            <v>0</v>
          </cell>
          <cell r="BM526" t="str">
            <v>-</v>
          </cell>
          <cell r="BN526">
            <v>0</v>
          </cell>
          <cell r="BS526" t="str">
            <v>-</v>
          </cell>
          <cell r="BV526" t="str">
            <v>-</v>
          </cell>
          <cell r="CH526" t="str">
            <v>-</v>
          </cell>
          <cell r="CY526">
            <v>0</v>
          </cell>
        </row>
        <row r="527">
          <cell r="BG527" t="e">
            <v>#DIV/0!</v>
          </cell>
          <cell r="BH527" t="str">
            <v>-</v>
          </cell>
          <cell r="BI527" t="str">
            <v>-</v>
          </cell>
          <cell r="BK527">
            <v>0</v>
          </cell>
          <cell r="BM527" t="str">
            <v>-</v>
          </cell>
          <cell r="BN527">
            <v>0</v>
          </cell>
          <cell r="BS527" t="str">
            <v>-</v>
          </cell>
          <cell r="BV527" t="str">
            <v>-</v>
          </cell>
          <cell r="CH527" t="str">
            <v>-</v>
          </cell>
          <cell r="CY527">
            <v>0</v>
          </cell>
        </row>
        <row r="528">
          <cell r="BG528" t="e">
            <v>#DIV/0!</v>
          </cell>
          <cell r="BH528" t="str">
            <v>-</v>
          </cell>
          <cell r="BI528" t="str">
            <v>-</v>
          </cell>
          <cell r="BK528">
            <v>0</v>
          </cell>
          <cell r="BM528" t="str">
            <v>-</v>
          </cell>
          <cell r="BN528">
            <v>0</v>
          </cell>
          <cell r="BS528" t="str">
            <v>-</v>
          </cell>
          <cell r="BV528" t="str">
            <v>-</v>
          </cell>
          <cell r="CH528" t="str">
            <v>-</v>
          </cell>
          <cell r="CY528">
            <v>0</v>
          </cell>
        </row>
        <row r="529">
          <cell r="BG529" t="e">
            <v>#DIV/0!</v>
          </cell>
          <cell r="BH529" t="str">
            <v>-</v>
          </cell>
          <cell r="BI529" t="str">
            <v>-</v>
          </cell>
          <cell r="BK529">
            <v>0</v>
          </cell>
          <cell r="BM529" t="str">
            <v>-</v>
          </cell>
          <cell r="BN529">
            <v>0</v>
          </cell>
          <cell r="BS529" t="str">
            <v>-</v>
          </cell>
          <cell r="BV529" t="str">
            <v>-</v>
          </cell>
          <cell r="CH529" t="str">
            <v>-</v>
          </cell>
          <cell r="CY529">
            <v>0</v>
          </cell>
        </row>
        <row r="530">
          <cell r="BG530" t="e">
            <v>#DIV/0!</v>
          </cell>
          <cell r="BH530" t="str">
            <v>-</v>
          </cell>
          <cell r="BI530" t="str">
            <v>-</v>
          </cell>
          <cell r="BK530">
            <v>0</v>
          </cell>
          <cell r="BM530" t="str">
            <v>-</v>
          </cell>
          <cell r="BN530">
            <v>0</v>
          </cell>
          <cell r="BS530" t="str">
            <v>-</v>
          </cell>
          <cell r="BV530" t="str">
            <v>-</v>
          </cell>
          <cell r="CH530" t="str">
            <v>-</v>
          </cell>
          <cell r="CY530">
            <v>0</v>
          </cell>
        </row>
        <row r="531">
          <cell r="BG531" t="e">
            <v>#DIV/0!</v>
          </cell>
          <cell r="BH531" t="str">
            <v>-</v>
          </cell>
          <cell r="BI531" t="str">
            <v>-</v>
          </cell>
          <cell r="BK531">
            <v>0</v>
          </cell>
          <cell r="BM531" t="str">
            <v>-</v>
          </cell>
          <cell r="BN531">
            <v>0</v>
          </cell>
          <cell r="BS531" t="str">
            <v>-</v>
          </cell>
          <cell r="BV531" t="str">
            <v>-</v>
          </cell>
          <cell r="CH531" t="str">
            <v>-</v>
          </cell>
          <cell r="CY531">
            <v>0</v>
          </cell>
        </row>
        <row r="532">
          <cell r="BG532" t="e">
            <v>#DIV/0!</v>
          </cell>
          <cell r="BH532" t="str">
            <v>-</v>
          </cell>
          <cell r="BI532" t="str">
            <v>-</v>
          </cell>
          <cell r="BK532">
            <v>0</v>
          </cell>
          <cell r="BM532" t="str">
            <v>-</v>
          </cell>
          <cell r="BN532">
            <v>0</v>
          </cell>
          <cell r="BS532" t="str">
            <v>-</v>
          </cell>
          <cell r="BV532" t="str">
            <v>-</v>
          </cell>
          <cell r="CH532" t="str">
            <v>-</v>
          </cell>
          <cell r="CY532">
            <v>0</v>
          </cell>
        </row>
        <row r="533">
          <cell r="BG533" t="e">
            <v>#DIV/0!</v>
          </cell>
          <cell r="BH533" t="str">
            <v>-</v>
          </cell>
          <cell r="BI533" t="str">
            <v>-</v>
          </cell>
          <cell r="BK533">
            <v>0</v>
          </cell>
          <cell r="BM533" t="str">
            <v>-</v>
          </cell>
          <cell r="BN533">
            <v>0</v>
          </cell>
          <cell r="BS533" t="str">
            <v>-</v>
          </cell>
          <cell r="BV533" t="str">
            <v>-</v>
          </cell>
          <cell r="CH533" t="str">
            <v>-</v>
          </cell>
          <cell r="CY533">
            <v>0</v>
          </cell>
        </row>
        <row r="534">
          <cell r="BG534" t="e">
            <v>#DIV/0!</v>
          </cell>
          <cell r="BH534" t="str">
            <v>-</v>
          </cell>
          <cell r="BI534" t="str">
            <v>-</v>
          </cell>
          <cell r="BK534">
            <v>0</v>
          </cell>
          <cell r="BM534" t="str">
            <v>-</v>
          </cell>
          <cell r="BN534">
            <v>0</v>
          </cell>
          <cell r="BS534" t="str">
            <v>-</v>
          </cell>
          <cell r="BV534" t="str">
            <v>-</v>
          </cell>
          <cell r="CH534" t="str">
            <v>-</v>
          </cell>
          <cell r="CY534">
            <v>0</v>
          </cell>
        </row>
        <row r="535">
          <cell r="BG535" t="e">
            <v>#DIV/0!</v>
          </cell>
          <cell r="BH535" t="str">
            <v>-</v>
          </cell>
          <cell r="BI535" t="str">
            <v>-</v>
          </cell>
          <cell r="BK535">
            <v>0</v>
          </cell>
          <cell r="BM535" t="str">
            <v>-</v>
          </cell>
          <cell r="BN535">
            <v>0</v>
          </cell>
          <cell r="BS535" t="str">
            <v>-</v>
          </cell>
          <cell r="BV535" t="str">
            <v>-</v>
          </cell>
          <cell r="CH535" t="str">
            <v>-</v>
          </cell>
          <cell r="CY535">
            <v>0</v>
          </cell>
        </row>
        <row r="536">
          <cell r="BG536" t="e">
            <v>#DIV/0!</v>
          </cell>
          <cell r="BH536" t="str">
            <v>-</v>
          </cell>
          <cell r="BI536" t="str">
            <v>-</v>
          </cell>
          <cell r="BK536">
            <v>0</v>
          </cell>
          <cell r="BM536" t="str">
            <v>-</v>
          </cell>
          <cell r="BN536">
            <v>0</v>
          </cell>
          <cell r="BS536" t="str">
            <v>-</v>
          </cell>
          <cell r="BV536" t="str">
            <v>-</v>
          </cell>
          <cell r="CH536" t="str">
            <v>-</v>
          </cell>
          <cell r="CY536">
            <v>0</v>
          </cell>
        </row>
        <row r="537">
          <cell r="BG537" t="e">
            <v>#DIV/0!</v>
          </cell>
          <cell r="BH537" t="str">
            <v>-</v>
          </cell>
          <cell r="BI537" t="str">
            <v>-</v>
          </cell>
          <cell r="BK537">
            <v>0</v>
          </cell>
          <cell r="BM537" t="str">
            <v>-</v>
          </cell>
          <cell r="BN537">
            <v>0</v>
          </cell>
          <cell r="BS537" t="str">
            <v>-</v>
          </cell>
          <cell r="BV537" t="str">
            <v>-</v>
          </cell>
          <cell r="CH537" t="str">
            <v>-</v>
          </cell>
          <cell r="CY537">
            <v>0</v>
          </cell>
        </row>
        <row r="538">
          <cell r="BG538" t="e">
            <v>#DIV/0!</v>
          </cell>
          <cell r="BH538" t="str">
            <v>-</v>
          </cell>
          <cell r="BI538" t="str">
            <v>-</v>
          </cell>
          <cell r="BK538">
            <v>0</v>
          </cell>
          <cell r="BM538" t="str">
            <v>-</v>
          </cell>
          <cell r="BN538">
            <v>0</v>
          </cell>
          <cell r="BS538" t="str">
            <v>-</v>
          </cell>
          <cell r="BV538" t="str">
            <v>-</v>
          </cell>
          <cell r="CH538" t="str">
            <v>-</v>
          </cell>
          <cell r="CY538">
            <v>0</v>
          </cell>
        </row>
        <row r="539">
          <cell r="BG539" t="e">
            <v>#DIV/0!</v>
          </cell>
          <cell r="BH539" t="str">
            <v>-</v>
          </cell>
          <cell r="BI539" t="str">
            <v>-</v>
          </cell>
          <cell r="BK539">
            <v>0</v>
          </cell>
          <cell r="BM539" t="str">
            <v>-</v>
          </cell>
          <cell r="BN539">
            <v>0</v>
          </cell>
          <cell r="BS539" t="str">
            <v>-</v>
          </cell>
          <cell r="BV539" t="str">
            <v>-</v>
          </cell>
          <cell r="CH539" t="str">
            <v>-</v>
          </cell>
          <cell r="CY539">
            <v>0</v>
          </cell>
        </row>
        <row r="540">
          <cell r="BG540" t="e">
            <v>#DIV/0!</v>
          </cell>
          <cell r="BH540" t="str">
            <v>-</v>
          </cell>
          <cell r="BI540" t="str">
            <v>-</v>
          </cell>
          <cell r="BK540">
            <v>0</v>
          </cell>
          <cell r="BM540" t="str">
            <v>-</v>
          </cell>
          <cell r="BN540">
            <v>0</v>
          </cell>
          <cell r="BS540" t="str">
            <v>-</v>
          </cell>
          <cell r="BV540" t="str">
            <v>-</v>
          </cell>
          <cell r="CH540" t="str">
            <v>-</v>
          </cell>
          <cell r="CY540">
            <v>0</v>
          </cell>
        </row>
        <row r="541">
          <cell r="BG541" t="e">
            <v>#DIV/0!</v>
          </cell>
          <cell r="BH541" t="str">
            <v>-</v>
          </cell>
          <cell r="BI541" t="str">
            <v>-</v>
          </cell>
          <cell r="BK541">
            <v>0</v>
          </cell>
          <cell r="BM541" t="str">
            <v>-</v>
          </cell>
          <cell r="BN541">
            <v>0</v>
          </cell>
          <cell r="BS541" t="str">
            <v>-</v>
          </cell>
          <cell r="BV541" t="str">
            <v>-</v>
          </cell>
          <cell r="CH541" t="str">
            <v>-</v>
          </cell>
          <cell r="CY541">
            <v>0</v>
          </cell>
        </row>
        <row r="542">
          <cell r="BG542" t="e">
            <v>#DIV/0!</v>
          </cell>
          <cell r="BH542" t="str">
            <v>-</v>
          </cell>
          <cell r="BI542" t="str">
            <v>-</v>
          </cell>
          <cell r="BK542">
            <v>0</v>
          </cell>
          <cell r="BM542" t="str">
            <v>-</v>
          </cell>
          <cell r="BN542">
            <v>0</v>
          </cell>
          <cell r="BS542" t="str">
            <v>-</v>
          </cell>
          <cell r="BV542" t="str">
            <v>-</v>
          </cell>
          <cell r="CH542" t="str">
            <v>-</v>
          </cell>
          <cell r="CY542">
            <v>0</v>
          </cell>
        </row>
        <row r="543">
          <cell r="BG543" t="e">
            <v>#DIV/0!</v>
          </cell>
          <cell r="BH543" t="str">
            <v>-</v>
          </cell>
          <cell r="BI543" t="str">
            <v>-</v>
          </cell>
          <cell r="BK543">
            <v>0</v>
          </cell>
          <cell r="BM543" t="str">
            <v>-</v>
          </cell>
          <cell r="BN543">
            <v>0</v>
          </cell>
          <cell r="BS543" t="str">
            <v>-</v>
          </cell>
          <cell r="BV543" t="str">
            <v>-</v>
          </cell>
          <cell r="CH543" t="str">
            <v>-</v>
          </cell>
          <cell r="CY543">
            <v>0</v>
          </cell>
        </row>
        <row r="544">
          <cell r="BG544" t="e">
            <v>#DIV/0!</v>
          </cell>
          <cell r="BH544" t="str">
            <v>-</v>
          </cell>
          <cell r="BI544" t="str">
            <v>-</v>
          </cell>
          <cell r="BK544">
            <v>0</v>
          </cell>
          <cell r="BM544" t="str">
            <v>-</v>
          </cell>
          <cell r="BN544">
            <v>0</v>
          </cell>
          <cell r="BS544" t="str">
            <v>-</v>
          </cell>
          <cell r="BV544" t="str">
            <v>-</v>
          </cell>
          <cell r="CH544" t="str">
            <v>-</v>
          </cell>
          <cell r="CY544">
            <v>0</v>
          </cell>
        </row>
        <row r="545">
          <cell r="BG545" t="e">
            <v>#DIV/0!</v>
          </cell>
          <cell r="BH545" t="str">
            <v>-</v>
          </cell>
          <cell r="BI545" t="str">
            <v>-</v>
          </cell>
          <cell r="BK545">
            <v>0</v>
          </cell>
          <cell r="BM545" t="str">
            <v>-</v>
          </cell>
          <cell r="BN545">
            <v>0</v>
          </cell>
          <cell r="BS545" t="str">
            <v>-</v>
          </cell>
          <cell r="BV545" t="str">
            <v>-</v>
          </cell>
          <cell r="CH545" t="str">
            <v>-</v>
          </cell>
          <cell r="CY545">
            <v>0</v>
          </cell>
        </row>
        <row r="546">
          <cell r="BG546" t="e">
            <v>#DIV/0!</v>
          </cell>
          <cell r="BH546" t="str">
            <v>-</v>
          </cell>
          <cell r="BI546" t="str">
            <v>-</v>
          </cell>
          <cell r="BK546">
            <v>0</v>
          </cell>
          <cell r="BM546" t="str">
            <v>-</v>
          </cell>
          <cell r="BN546">
            <v>0</v>
          </cell>
          <cell r="BS546" t="str">
            <v>-</v>
          </cell>
          <cell r="BV546" t="str">
            <v>-</v>
          </cell>
          <cell r="CH546" t="str">
            <v>-</v>
          </cell>
          <cell r="CY546">
            <v>0</v>
          </cell>
        </row>
        <row r="547">
          <cell r="BG547" t="e">
            <v>#DIV/0!</v>
          </cell>
          <cell r="BH547" t="str">
            <v>-</v>
          </cell>
          <cell r="BI547" t="str">
            <v>-</v>
          </cell>
          <cell r="BK547">
            <v>0</v>
          </cell>
          <cell r="BM547" t="str">
            <v>-</v>
          </cell>
          <cell r="BN547">
            <v>0</v>
          </cell>
          <cell r="BS547" t="str">
            <v>-</v>
          </cell>
          <cell r="BV547" t="str">
            <v>-</v>
          </cell>
          <cell r="CH547" t="str">
            <v>-</v>
          </cell>
          <cell r="CY547">
            <v>0</v>
          </cell>
        </row>
        <row r="548">
          <cell r="BG548" t="e">
            <v>#DIV/0!</v>
          </cell>
          <cell r="BH548" t="str">
            <v>-</v>
          </cell>
          <cell r="BI548" t="str">
            <v>-</v>
          </cell>
          <cell r="BK548">
            <v>0</v>
          </cell>
          <cell r="BM548" t="str">
            <v>-</v>
          </cell>
          <cell r="BN548">
            <v>0</v>
          </cell>
          <cell r="BS548" t="str">
            <v>-</v>
          </cell>
          <cell r="BV548" t="str">
            <v>-</v>
          </cell>
          <cell r="CH548" t="str">
            <v>-</v>
          </cell>
          <cell r="CY548">
            <v>0</v>
          </cell>
        </row>
        <row r="549">
          <cell r="BG549" t="e">
            <v>#DIV/0!</v>
          </cell>
          <cell r="BH549" t="str">
            <v>-</v>
          </cell>
          <cell r="BI549" t="str">
            <v>-</v>
          </cell>
          <cell r="BK549">
            <v>0</v>
          </cell>
          <cell r="BM549" t="str">
            <v>-</v>
          </cell>
          <cell r="BN549">
            <v>0</v>
          </cell>
          <cell r="BS549" t="str">
            <v>-</v>
          </cell>
          <cell r="BV549" t="str">
            <v>-</v>
          </cell>
          <cell r="CH549" t="str">
            <v>-</v>
          </cell>
          <cell r="CY549">
            <v>0</v>
          </cell>
        </row>
        <row r="550">
          <cell r="BG550" t="e">
            <v>#DIV/0!</v>
          </cell>
          <cell r="BH550" t="str">
            <v>-</v>
          </cell>
          <cell r="BI550" t="str">
            <v>-</v>
          </cell>
          <cell r="BK550">
            <v>0</v>
          </cell>
          <cell r="BM550" t="str">
            <v>-</v>
          </cell>
          <cell r="BN550">
            <v>0</v>
          </cell>
          <cell r="BS550" t="str">
            <v>-</v>
          </cell>
          <cell r="BV550" t="str">
            <v>-</v>
          </cell>
          <cell r="CH550" t="str">
            <v>-</v>
          </cell>
          <cell r="CY550">
            <v>0</v>
          </cell>
        </row>
        <row r="551">
          <cell r="BG551" t="e">
            <v>#DIV/0!</v>
          </cell>
          <cell r="BH551" t="str">
            <v>-</v>
          </cell>
          <cell r="BI551" t="str">
            <v>-</v>
          </cell>
          <cell r="BK551">
            <v>0</v>
          </cell>
          <cell r="BM551" t="str">
            <v>-</v>
          </cell>
          <cell r="BN551">
            <v>0</v>
          </cell>
          <cell r="BS551" t="str">
            <v>-</v>
          </cell>
          <cell r="BV551" t="str">
            <v>-</v>
          </cell>
          <cell r="CH551" t="str">
            <v>-</v>
          </cell>
          <cell r="CY551">
            <v>0</v>
          </cell>
        </row>
        <row r="552">
          <cell r="BG552" t="e">
            <v>#DIV/0!</v>
          </cell>
          <cell r="BH552" t="str">
            <v>-</v>
          </cell>
          <cell r="BI552" t="str">
            <v>-</v>
          </cell>
          <cell r="BK552">
            <v>0</v>
          </cell>
          <cell r="BM552" t="str">
            <v>-</v>
          </cell>
          <cell r="BN552">
            <v>0</v>
          </cell>
          <cell r="BS552" t="str">
            <v>-</v>
          </cell>
          <cell r="BV552" t="str">
            <v>-</v>
          </cell>
          <cell r="CH552" t="str">
            <v>-</v>
          </cell>
          <cell r="CY552">
            <v>0</v>
          </cell>
        </row>
        <row r="553">
          <cell r="BG553" t="e">
            <v>#DIV/0!</v>
          </cell>
          <cell r="BH553" t="str">
            <v>-</v>
          </cell>
          <cell r="BI553" t="str">
            <v>-</v>
          </cell>
          <cell r="BK553">
            <v>0</v>
          </cell>
          <cell r="BM553" t="str">
            <v>-</v>
          </cell>
          <cell r="BN553">
            <v>0</v>
          </cell>
          <cell r="BS553" t="str">
            <v>-</v>
          </cell>
          <cell r="BV553" t="str">
            <v>-</v>
          </cell>
          <cell r="CH553" t="str">
            <v>-</v>
          </cell>
          <cell r="CY553">
            <v>0</v>
          </cell>
        </row>
        <row r="554">
          <cell r="BG554" t="e">
            <v>#DIV/0!</v>
          </cell>
          <cell r="BH554" t="str">
            <v>-</v>
          </cell>
          <cell r="BI554" t="str">
            <v>-</v>
          </cell>
          <cell r="BK554">
            <v>0</v>
          </cell>
          <cell r="BM554" t="str">
            <v>-</v>
          </cell>
          <cell r="BN554">
            <v>0</v>
          </cell>
          <cell r="BS554" t="str">
            <v>-</v>
          </cell>
          <cell r="BV554" t="str">
            <v>-</v>
          </cell>
          <cell r="CH554" t="str">
            <v>-</v>
          </cell>
          <cell r="CY554">
            <v>0</v>
          </cell>
        </row>
        <row r="555">
          <cell r="BG555" t="e">
            <v>#DIV/0!</v>
          </cell>
          <cell r="BH555" t="str">
            <v>-</v>
          </cell>
          <cell r="BI555" t="str">
            <v>-</v>
          </cell>
          <cell r="BK555">
            <v>0</v>
          </cell>
          <cell r="BM555" t="str">
            <v>-</v>
          </cell>
          <cell r="BN555">
            <v>0</v>
          </cell>
          <cell r="BS555" t="str">
            <v>-</v>
          </cell>
          <cell r="BV555" t="str">
            <v>-</v>
          </cell>
          <cell r="CH555" t="str">
            <v>-</v>
          </cell>
          <cell r="CY555">
            <v>0</v>
          </cell>
        </row>
        <row r="556">
          <cell r="BG556" t="e">
            <v>#DIV/0!</v>
          </cell>
          <cell r="BH556" t="str">
            <v>-</v>
          </cell>
          <cell r="BI556" t="str">
            <v>-</v>
          </cell>
          <cell r="BK556">
            <v>0</v>
          </cell>
          <cell r="BM556" t="str">
            <v>-</v>
          </cell>
          <cell r="BN556">
            <v>0</v>
          </cell>
          <cell r="BS556" t="str">
            <v>-</v>
          </cell>
          <cell r="BV556" t="str">
            <v>-</v>
          </cell>
          <cell r="CH556" t="str">
            <v>-</v>
          </cell>
          <cell r="CY556">
            <v>0</v>
          </cell>
        </row>
        <row r="557">
          <cell r="BG557" t="e">
            <v>#DIV/0!</v>
          </cell>
          <cell r="BH557" t="str">
            <v>-</v>
          </cell>
          <cell r="BI557" t="str">
            <v>-</v>
          </cell>
          <cell r="BK557">
            <v>0</v>
          </cell>
          <cell r="BM557" t="str">
            <v>-</v>
          </cell>
          <cell r="BN557">
            <v>0</v>
          </cell>
          <cell r="BS557" t="str">
            <v>-</v>
          </cell>
          <cell r="BV557" t="str">
            <v>-</v>
          </cell>
          <cell r="CH557" t="str">
            <v>-</v>
          </cell>
          <cell r="CY557">
            <v>0</v>
          </cell>
        </row>
        <row r="558">
          <cell r="BG558" t="e">
            <v>#DIV/0!</v>
          </cell>
          <cell r="BH558" t="str">
            <v>-</v>
          </cell>
          <cell r="BI558" t="str">
            <v>-</v>
          </cell>
          <cell r="BK558">
            <v>0</v>
          </cell>
          <cell r="BM558" t="str">
            <v>-</v>
          </cell>
          <cell r="BN558">
            <v>0</v>
          </cell>
          <cell r="BS558" t="str">
            <v>-</v>
          </cell>
          <cell r="BV558" t="str">
            <v>-</v>
          </cell>
          <cell r="CH558" t="str">
            <v>-</v>
          </cell>
          <cell r="CY558">
            <v>0</v>
          </cell>
        </row>
        <row r="559">
          <cell r="BG559" t="e">
            <v>#DIV/0!</v>
          </cell>
          <cell r="BH559" t="str">
            <v>-</v>
          </cell>
          <cell r="BI559" t="str">
            <v>-</v>
          </cell>
          <cell r="BK559">
            <v>0</v>
          </cell>
          <cell r="BM559" t="str">
            <v>-</v>
          </cell>
          <cell r="BN559">
            <v>0</v>
          </cell>
          <cell r="BS559" t="str">
            <v>-</v>
          </cell>
          <cell r="BV559" t="str">
            <v>-</v>
          </cell>
          <cell r="CH559" t="str">
            <v>-</v>
          </cell>
          <cell r="CY559">
            <v>0</v>
          </cell>
        </row>
        <row r="560">
          <cell r="BG560" t="e">
            <v>#DIV/0!</v>
          </cell>
          <cell r="BH560" t="str">
            <v>-</v>
          </cell>
          <cell r="BI560" t="str">
            <v>-</v>
          </cell>
          <cell r="BK560">
            <v>0</v>
          </cell>
          <cell r="BM560" t="str">
            <v>-</v>
          </cell>
          <cell r="BN560">
            <v>0</v>
          </cell>
          <cell r="BS560" t="str">
            <v>-</v>
          </cell>
          <cell r="BV560" t="str">
            <v>-</v>
          </cell>
          <cell r="CH560" t="str">
            <v>-</v>
          </cell>
          <cell r="CY560">
            <v>0</v>
          </cell>
        </row>
        <row r="561">
          <cell r="BG561" t="e">
            <v>#DIV/0!</v>
          </cell>
          <cell r="BH561" t="str">
            <v>-</v>
          </cell>
          <cell r="BI561" t="str">
            <v>-</v>
          </cell>
          <cell r="BK561">
            <v>0</v>
          </cell>
          <cell r="BM561" t="str">
            <v>-</v>
          </cell>
          <cell r="BN561">
            <v>0</v>
          </cell>
          <cell r="BS561" t="str">
            <v>-</v>
          </cell>
          <cell r="BV561" t="str">
            <v>-</v>
          </cell>
          <cell r="CH561" t="str">
            <v>-</v>
          </cell>
          <cell r="CY561">
            <v>0</v>
          </cell>
        </row>
        <row r="562">
          <cell r="BG562" t="e">
            <v>#DIV/0!</v>
          </cell>
          <cell r="BH562" t="str">
            <v>-</v>
          </cell>
          <cell r="BI562" t="str">
            <v>-</v>
          </cell>
          <cell r="BK562">
            <v>0</v>
          </cell>
          <cell r="BM562" t="str">
            <v>-</v>
          </cell>
          <cell r="BN562">
            <v>0</v>
          </cell>
          <cell r="BS562" t="str">
            <v>-</v>
          </cell>
          <cell r="BV562" t="str">
            <v>-</v>
          </cell>
          <cell r="CH562" t="str">
            <v>-</v>
          </cell>
          <cell r="CY562">
            <v>0</v>
          </cell>
        </row>
        <row r="563">
          <cell r="BG563" t="e">
            <v>#DIV/0!</v>
          </cell>
          <cell r="BH563" t="str">
            <v>-</v>
          </cell>
          <cell r="BI563" t="str">
            <v>-</v>
          </cell>
          <cell r="BK563">
            <v>0</v>
          </cell>
          <cell r="BM563" t="str">
            <v>-</v>
          </cell>
          <cell r="BN563">
            <v>0</v>
          </cell>
          <cell r="BS563" t="str">
            <v>-</v>
          </cell>
          <cell r="BV563" t="str">
            <v>-</v>
          </cell>
          <cell r="CH563" t="str">
            <v>-</v>
          </cell>
          <cell r="CY563">
            <v>0</v>
          </cell>
        </row>
        <row r="564">
          <cell r="BG564" t="e">
            <v>#DIV/0!</v>
          </cell>
          <cell r="BH564" t="str">
            <v>-</v>
          </cell>
          <cell r="BI564" t="str">
            <v>-</v>
          </cell>
          <cell r="BK564">
            <v>0</v>
          </cell>
          <cell r="BM564" t="str">
            <v>-</v>
          </cell>
          <cell r="BN564">
            <v>0</v>
          </cell>
          <cell r="BS564" t="str">
            <v>-</v>
          </cell>
          <cell r="BV564" t="str">
            <v>-</v>
          </cell>
          <cell r="CH564" t="str">
            <v>-</v>
          </cell>
          <cell r="CY564">
            <v>0</v>
          </cell>
        </row>
        <row r="565">
          <cell r="BG565" t="e">
            <v>#DIV/0!</v>
          </cell>
          <cell r="BH565" t="str">
            <v>-</v>
          </cell>
          <cell r="BI565" t="str">
            <v>-</v>
          </cell>
          <cell r="BK565">
            <v>0</v>
          </cell>
          <cell r="BM565" t="str">
            <v>-</v>
          </cell>
          <cell r="BN565">
            <v>0</v>
          </cell>
          <cell r="BS565" t="str">
            <v>-</v>
          </cell>
          <cell r="BV565" t="str">
            <v>-</v>
          </cell>
          <cell r="CH565" t="str">
            <v>-</v>
          </cell>
          <cell r="CY565">
            <v>0</v>
          </cell>
        </row>
        <row r="566">
          <cell r="BG566" t="e">
            <v>#DIV/0!</v>
          </cell>
          <cell r="BH566" t="str">
            <v>-</v>
          </cell>
          <cell r="BI566" t="str">
            <v>-</v>
          </cell>
          <cell r="BK566">
            <v>0</v>
          </cell>
          <cell r="BM566" t="str">
            <v>-</v>
          </cell>
          <cell r="BN566">
            <v>0</v>
          </cell>
          <cell r="BS566" t="str">
            <v>-</v>
          </cell>
          <cell r="BV566" t="str">
            <v>-</v>
          </cell>
          <cell r="CH566" t="str">
            <v>-</v>
          </cell>
          <cell r="CY566">
            <v>0</v>
          </cell>
        </row>
        <row r="567">
          <cell r="BG567" t="e">
            <v>#DIV/0!</v>
          </cell>
          <cell r="BH567" t="str">
            <v>-</v>
          </cell>
          <cell r="BI567" t="str">
            <v>-</v>
          </cell>
          <cell r="BK567">
            <v>0</v>
          </cell>
          <cell r="BM567" t="str">
            <v>-</v>
          </cell>
          <cell r="BN567">
            <v>0</v>
          </cell>
          <cell r="BS567" t="str">
            <v>-</v>
          </cell>
          <cell r="BV567" t="str">
            <v>-</v>
          </cell>
          <cell r="CH567" t="str">
            <v>-</v>
          </cell>
          <cell r="CY567">
            <v>0</v>
          </cell>
        </row>
        <row r="568">
          <cell r="BG568" t="e">
            <v>#DIV/0!</v>
          </cell>
          <cell r="BH568" t="str">
            <v>-</v>
          </cell>
          <cell r="BI568" t="str">
            <v>-</v>
          </cell>
          <cell r="BK568">
            <v>0</v>
          </cell>
          <cell r="BM568" t="str">
            <v>-</v>
          </cell>
          <cell r="BN568">
            <v>0</v>
          </cell>
          <cell r="BS568" t="str">
            <v>-</v>
          </cell>
          <cell r="BV568" t="str">
            <v>-</v>
          </cell>
          <cell r="CH568" t="str">
            <v>-</v>
          </cell>
          <cell r="CY568">
            <v>0</v>
          </cell>
        </row>
        <row r="569">
          <cell r="BG569" t="e">
            <v>#DIV/0!</v>
          </cell>
          <cell r="BH569" t="str">
            <v>-</v>
          </cell>
          <cell r="BI569" t="str">
            <v>-</v>
          </cell>
          <cell r="BK569">
            <v>0</v>
          </cell>
          <cell r="BM569" t="str">
            <v>-</v>
          </cell>
          <cell r="BN569">
            <v>0</v>
          </cell>
          <cell r="BS569" t="str">
            <v>-</v>
          </cell>
          <cell r="BV569" t="str">
            <v>-</v>
          </cell>
          <cell r="CH569" t="str">
            <v>-</v>
          </cell>
          <cell r="CY569">
            <v>0</v>
          </cell>
        </row>
        <row r="570">
          <cell r="BG570" t="e">
            <v>#DIV/0!</v>
          </cell>
          <cell r="BH570" t="str">
            <v>-</v>
          </cell>
          <cell r="BI570" t="str">
            <v>-</v>
          </cell>
          <cell r="BK570">
            <v>0</v>
          </cell>
          <cell r="BM570" t="str">
            <v>-</v>
          </cell>
          <cell r="BN570">
            <v>0</v>
          </cell>
          <cell r="BS570" t="str">
            <v>-</v>
          </cell>
          <cell r="BV570" t="str">
            <v>-</v>
          </cell>
          <cell r="CH570" t="str">
            <v>-</v>
          </cell>
          <cell r="CY570">
            <v>0</v>
          </cell>
        </row>
        <row r="571">
          <cell r="BG571" t="e">
            <v>#DIV/0!</v>
          </cell>
          <cell r="BH571" t="str">
            <v>-</v>
          </cell>
          <cell r="BI571" t="str">
            <v>-</v>
          </cell>
          <cell r="BK571">
            <v>0</v>
          </cell>
          <cell r="BM571" t="str">
            <v>-</v>
          </cell>
          <cell r="BN571">
            <v>0</v>
          </cell>
          <cell r="BS571" t="str">
            <v>-</v>
          </cell>
          <cell r="BV571" t="str">
            <v>-</v>
          </cell>
          <cell r="CH571" t="str">
            <v>-</v>
          </cell>
          <cell r="CY571">
            <v>0</v>
          </cell>
        </row>
        <row r="572">
          <cell r="BG572" t="e">
            <v>#DIV/0!</v>
          </cell>
          <cell r="BH572" t="str">
            <v>-</v>
          </cell>
          <cell r="BI572" t="str">
            <v>-</v>
          </cell>
          <cell r="BK572">
            <v>0</v>
          </cell>
          <cell r="BM572" t="str">
            <v>-</v>
          </cell>
          <cell r="BN572">
            <v>0</v>
          </cell>
          <cell r="BS572" t="str">
            <v>-</v>
          </cell>
          <cell r="BV572" t="str">
            <v>-</v>
          </cell>
          <cell r="CH572" t="str">
            <v>-</v>
          </cell>
          <cell r="CY572">
            <v>0</v>
          </cell>
        </row>
        <row r="573">
          <cell r="BG573" t="e">
            <v>#DIV/0!</v>
          </cell>
          <cell r="BH573" t="str">
            <v>-</v>
          </cell>
          <cell r="BI573" t="str">
            <v>-</v>
          </cell>
          <cell r="BK573">
            <v>0</v>
          </cell>
          <cell r="BM573" t="str">
            <v>-</v>
          </cell>
          <cell r="BN573">
            <v>0</v>
          </cell>
          <cell r="BS573" t="str">
            <v>-</v>
          </cell>
          <cell r="BV573" t="str">
            <v>-</v>
          </cell>
          <cell r="CH573" t="str">
            <v>-</v>
          </cell>
          <cell r="CY573">
            <v>0</v>
          </cell>
        </row>
        <row r="574">
          <cell r="BG574" t="e">
            <v>#DIV/0!</v>
          </cell>
          <cell r="BH574" t="str">
            <v>-</v>
          </cell>
          <cell r="BI574" t="str">
            <v>-</v>
          </cell>
          <cell r="BK574">
            <v>0</v>
          </cell>
          <cell r="BM574" t="str">
            <v>-</v>
          </cell>
          <cell r="BN574">
            <v>0</v>
          </cell>
          <cell r="BS574" t="str">
            <v>-</v>
          </cell>
          <cell r="BV574" t="str">
            <v>-</v>
          </cell>
          <cell r="CH574" t="str">
            <v>-</v>
          </cell>
          <cell r="CY574">
            <v>0</v>
          </cell>
        </row>
        <row r="575">
          <cell r="BG575" t="e">
            <v>#DIV/0!</v>
          </cell>
          <cell r="BH575" t="str">
            <v>-</v>
          </cell>
          <cell r="BI575" t="str">
            <v>-</v>
          </cell>
          <cell r="BK575">
            <v>0</v>
          </cell>
          <cell r="BM575" t="str">
            <v>-</v>
          </cell>
          <cell r="BN575">
            <v>0</v>
          </cell>
          <cell r="BS575" t="str">
            <v>-</v>
          </cell>
          <cell r="BV575" t="str">
            <v>-</v>
          </cell>
          <cell r="CH575" t="str">
            <v>-</v>
          </cell>
          <cell r="CY575">
            <v>0</v>
          </cell>
        </row>
        <row r="576">
          <cell r="BG576" t="e">
            <v>#DIV/0!</v>
          </cell>
          <cell r="BH576" t="str">
            <v>-</v>
          </cell>
          <cell r="BI576" t="str">
            <v>-</v>
          </cell>
          <cell r="BK576">
            <v>0</v>
          </cell>
          <cell r="BM576" t="str">
            <v>-</v>
          </cell>
          <cell r="BN576">
            <v>0</v>
          </cell>
          <cell r="BS576" t="str">
            <v>-</v>
          </cell>
          <cell r="BV576" t="str">
            <v>-</v>
          </cell>
          <cell r="CH576" t="str">
            <v>-</v>
          </cell>
          <cell r="CY576">
            <v>0</v>
          </cell>
        </row>
        <row r="577">
          <cell r="BG577" t="e">
            <v>#DIV/0!</v>
          </cell>
          <cell r="BH577" t="str">
            <v>-</v>
          </cell>
          <cell r="BI577" t="str">
            <v>-</v>
          </cell>
          <cell r="BK577">
            <v>0</v>
          </cell>
          <cell r="BM577" t="str">
            <v>-</v>
          </cell>
          <cell r="BN577">
            <v>0</v>
          </cell>
          <cell r="BS577" t="str">
            <v>-</v>
          </cell>
          <cell r="BV577" t="str">
            <v>-</v>
          </cell>
          <cell r="CH577" t="str">
            <v>-</v>
          </cell>
          <cell r="CY577">
            <v>0</v>
          </cell>
        </row>
        <row r="578">
          <cell r="BG578" t="e">
            <v>#DIV/0!</v>
          </cell>
          <cell r="BH578" t="str">
            <v>-</v>
          </cell>
          <cell r="BI578" t="str">
            <v>-</v>
          </cell>
          <cell r="BK578">
            <v>0</v>
          </cell>
          <cell r="BM578" t="str">
            <v>-</v>
          </cell>
          <cell r="BN578">
            <v>0</v>
          </cell>
          <cell r="BS578" t="str">
            <v>-</v>
          </cell>
          <cell r="BV578" t="str">
            <v>-</v>
          </cell>
          <cell r="CH578" t="str">
            <v>-</v>
          </cell>
          <cell r="CY578">
            <v>0</v>
          </cell>
        </row>
        <row r="579">
          <cell r="BG579" t="e">
            <v>#DIV/0!</v>
          </cell>
          <cell r="BH579" t="str">
            <v>-</v>
          </cell>
          <cell r="BI579" t="str">
            <v>-</v>
          </cell>
          <cell r="BK579">
            <v>0</v>
          </cell>
          <cell r="BM579" t="str">
            <v>-</v>
          </cell>
          <cell r="BN579">
            <v>0</v>
          </cell>
          <cell r="BS579" t="str">
            <v>-</v>
          </cell>
          <cell r="BV579" t="str">
            <v>-</v>
          </cell>
          <cell r="CH579" t="str">
            <v>-</v>
          </cell>
          <cell r="CY579">
            <v>0</v>
          </cell>
        </row>
        <row r="580">
          <cell r="BG580" t="e">
            <v>#DIV/0!</v>
          </cell>
          <cell r="BH580" t="str">
            <v>-</v>
          </cell>
          <cell r="BI580" t="str">
            <v>-</v>
          </cell>
          <cell r="BK580">
            <v>0</v>
          </cell>
          <cell r="BM580" t="str">
            <v>-</v>
          </cell>
          <cell r="BN580">
            <v>0</v>
          </cell>
          <cell r="BS580" t="str">
            <v>-</v>
          </cell>
          <cell r="BV580" t="str">
            <v>-</v>
          </cell>
          <cell r="CH580" t="str">
            <v>-</v>
          </cell>
          <cell r="CY580">
            <v>0</v>
          </cell>
        </row>
        <row r="581">
          <cell r="BG581" t="e">
            <v>#DIV/0!</v>
          </cell>
          <cell r="BH581" t="str">
            <v>-</v>
          </cell>
          <cell r="BI581" t="str">
            <v>-</v>
          </cell>
          <cell r="BK581">
            <v>0</v>
          </cell>
          <cell r="BM581" t="str">
            <v>-</v>
          </cell>
          <cell r="BN581">
            <v>0</v>
          </cell>
          <cell r="BS581" t="str">
            <v>-</v>
          </cell>
          <cell r="BV581" t="str">
            <v>-</v>
          </cell>
          <cell r="CH581" t="str">
            <v>-</v>
          </cell>
          <cell r="CY581">
            <v>0</v>
          </cell>
        </row>
        <row r="582">
          <cell r="BG582" t="e">
            <v>#DIV/0!</v>
          </cell>
          <cell r="BH582" t="str">
            <v>-</v>
          </cell>
          <cell r="BI582" t="str">
            <v>-</v>
          </cell>
          <cell r="BK582">
            <v>0</v>
          </cell>
          <cell r="BM582" t="str">
            <v>-</v>
          </cell>
          <cell r="BN582">
            <v>0</v>
          </cell>
          <cell r="BS582" t="str">
            <v>-</v>
          </cell>
          <cell r="BV582" t="str">
            <v>-</v>
          </cell>
          <cell r="CH582" t="str">
            <v>-</v>
          </cell>
          <cell r="CY582">
            <v>0</v>
          </cell>
        </row>
        <row r="583">
          <cell r="BG583" t="e">
            <v>#DIV/0!</v>
          </cell>
          <cell r="BH583" t="str">
            <v>-</v>
          </cell>
          <cell r="BI583" t="str">
            <v>-</v>
          </cell>
          <cell r="BK583">
            <v>0</v>
          </cell>
          <cell r="BM583" t="str">
            <v>-</v>
          </cell>
          <cell r="BN583">
            <v>0</v>
          </cell>
          <cell r="BS583" t="str">
            <v>-</v>
          </cell>
          <cell r="BV583" t="str">
            <v>-</v>
          </cell>
          <cell r="CH583" t="str">
            <v>-</v>
          </cell>
          <cell r="CY583">
            <v>0</v>
          </cell>
        </row>
        <row r="584">
          <cell r="BG584" t="e">
            <v>#DIV/0!</v>
          </cell>
          <cell r="BH584" t="str">
            <v>-</v>
          </cell>
          <cell r="BI584" t="str">
            <v>-</v>
          </cell>
          <cell r="BK584">
            <v>0</v>
          </cell>
          <cell r="BM584" t="str">
            <v>-</v>
          </cell>
          <cell r="BN584">
            <v>0</v>
          </cell>
          <cell r="BS584" t="str">
            <v>-</v>
          </cell>
          <cell r="BV584" t="str">
            <v>-</v>
          </cell>
          <cell r="CH584" t="str">
            <v>-</v>
          </cell>
          <cell r="CY584">
            <v>0</v>
          </cell>
        </row>
        <row r="585">
          <cell r="BG585" t="e">
            <v>#DIV/0!</v>
          </cell>
          <cell r="BH585" t="str">
            <v>-</v>
          </cell>
          <cell r="BI585" t="str">
            <v>-</v>
          </cell>
          <cell r="BK585">
            <v>0</v>
          </cell>
          <cell r="BM585" t="str">
            <v>-</v>
          </cell>
          <cell r="BN585">
            <v>0</v>
          </cell>
          <cell r="BS585" t="str">
            <v>-</v>
          </cell>
          <cell r="BV585" t="str">
            <v>-</v>
          </cell>
          <cell r="CH585" t="str">
            <v>-</v>
          </cell>
          <cell r="CY585">
            <v>0</v>
          </cell>
        </row>
        <row r="586">
          <cell r="BG586" t="e">
            <v>#DIV/0!</v>
          </cell>
          <cell r="BH586" t="str">
            <v>-</v>
          </cell>
          <cell r="BI586" t="str">
            <v>-</v>
          </cell>
          <cell r="BK586">
            <v>0</v>
          </cell>
          <cell r="BM586" t="str">
            <v>-</v>
          </cell>
          <cell r="BN586">
            <v>0</v>
          </cell>
          <cell r="BS586" t="str">
            <v>-</v>
          </cell>
          <cell r="BV586" t="str">
            <v>-</v>
          </cell>
          <cell r="CH586" t="str">
            <v>-</v>
          </cell>
          <cell r="CY586">
            <v>0</v>
          </cell>
        </row>
        <row r="587">
          <cell r="BG587" t="e">
            <v>#DIV/0!</v>
          </cell>
          <cell r="BH587" t="str">
            <v>-</v>
          </cell>
          <cell r="BI587" t="str">
            <v>-</v>
          </cell>
          <cell r="BK587">
            <v>0</v>
          </cell>
          <cell r="BM587" t="str">
            <v>-</v>
          </cell>
          <cell r="BN587">
            <v>0</v>
          </cell>
          <cell r="BS587" t="str">
            <v>-</v>
          </cell>
          <cell r="BV587" t="str">
            <v>-</v>
          </cell>
          <cell r="CH587" t="str">
            <v>-</v>
          </cell>
          <cell r="CY587">
            <v>0</v>
          </cell>
        </row>
        <row r="588">
          <cell r="BG588" t="e">
            <v>#DIV/0!</v>
          </cell>
          <cell r="BH588" t="str">
            <v>-</v>
          </cell>
          <cell r="BI588" t="str">
            <v>-</v>
          </cell>
          <cell r="BK588">
            <v>0</v>
          </cell>
          <cell r="BM588" t="str">
            <v>-</v>
          </cell>
          <cell r="BN588">
            <v>0</v>
          </cell>
          <cell r="BS588" t="str">
            <v>-</v>
          </cell>
          <cell r="BV588" t="str">
            <v>-</v>
          </cell>
          <cell r="CH588" t="str">
            <v>-</v>
          </cell>
          <cell r="CY588">
            <v>0</v>
          </cell>
        </row>
        <row r="589">
          <cell r="BG589" t="e">
            <v>#DIV/0!</v>
          </cell>
          <cell r="BH589" t="str">
            <v>-</v>
          </cell>
          <cell r="BI589" t="str">
            <v>-</v>
          </cell>
          <cell r="BK589">
            <v>0</v>
          </cell>
          <cell r="BM589" t="str">
            <v>-</v>
          </cell>
          <cell r="BN589">
            <v>0</v>
          </cell>
          <cell r="BS589" t="str">
            <v>-</v>
          </cell>
          <cell r="BV589" t="str">
            <v>-</v>
          </cell>
          <cell r="CH589" t="str">
            <v>-</v>
          </cell>
          <cell r="CY589">
            <v>0</v>
          </cell>
        </row>
        <row r="590">
          <cell r="BG590" t="e">
            <v>#DIV/0!</v>
          </cell>
          <cell r="BH590" t="str">
            <v>-</v>
          </cell>
          <cell r="BI590" t="str">
            <v>-</v>
          </cell>
          <cell r="BK590">
            <v>0</v>
          </cell>
          <cell r="BM590" t="str">
            <v>-</v>
          </cell>
          <cell r="BN590">
            <v>0</v>
          </cell>
          <cell r="BS590" t="str">
            <v>-</v>
          </cell>
          <cell r="BV590" t="str">
            <v>-</v>
          </cell>
          <cell r="CH590" t="str">
            <v>-</v>
          </cell>
          <cell r="CY590">
            <v>0</v>
          </cell>
        </row>
        <row r="591">
          <cell r="BG591" t="e">
            <v>#DIV/0!</v>
          </cell>
          <cell r="BH591" t="str">
            <v>-</v>
          </cell>
          <cell r="BI591" t="str">
            <v>-</v>
          </cell>
          <cell r="BK591">
            <v>0</v>
          </cell>
          <cell r="BM591" t="str">
            <v>-</v>
          </cell>
          <cell r="BN591">
            <v>0</v>
          </cell>
          <cell r="BS591" t="str">
            <v>-</v>
          </cell>
          <cell r="BV591" t="str">
            <v>-</v>
          </cell>
          <cell r="CH591" t="str">
            <v>-</v>
          </cell>
          <cell r="CY591">
            <v>0</v>
          </cell>
        </row>
        <row r="592">
          <cell r="BG592" t="e">
            <v>#DIV/0!</v>
          </cell>
          <cell r="BH592" t="str">
            <v>-</v>
          </cell>
          <cell r="BI592" t="str">
            <v>-</v>
          </cell>
          <cell r="BK592">
            <v>0</v>
          </cell>
          <cell r="BM592" t="str">
            <v>-</v>
          </cell>
          <cell r="BN592">
            <v>0</v>
          </cell>
          <cell r="BS592" t="str">
            <v>-</v>
          </cell>
          <cell r="BV592" t="str">
            <v>-</v>
          </cell>
          <cell r="CH592" t="str">
            <v>-</v>
          </cell>
          <cell r="CY592">
            <v>0</v>
          </cell>
        </row>
        <row r="593">
          <cell r="BG593" t="e">
            <v>#DIV/0!</v>
          </cell>
          <cell r="BH593" t="str">
            <v>-</v>
          </cell>
          <cell r="BI593" t="str">
            <v>-</v>
          </cell>
          <cell r="BK593">
            <v>0</v>
          </cell>
          <cell r="BM593" t="str">
            <v>-</v>
          </cell>
          <cell r="BN593">
            <v>0</v>
          </cell>
          <cell r="BS593" t="str">
            <v>-</v>
          </cell>
          <cell r="BV593" t="str">
            <v>-</v>
          </cell>
          <cell r="CH593" t="str">
            <v>-</v>
          </cell>
          <cell r="CY593">
            <v>0</v>
          </cell>
        </row>
        <row r="594">
          <cell r="BG594" t="e">
            <v>#DIV/0!</v>
          </cell>
          <cell r="BH594" t="str">
            <v>-</v>
          </cell>
          <cell r="BI594" t="str">
            <v>-</v>
          </cell>
          <cell r="BK594">
            <v>0</v>
          </cell>
          <cell r="BM594" t="str">
            <v>-</v>
          </cell>
          <cell r="BN594">
            <v>0</v>
          </cell>
          <cell r="BS594" t="str">
            <v>-</v>
          </cell>
          <cell r="BV594" t="str">
            <v>-</v>
          </cell>
          <cell r="CH594" t="str">
            <v>-</v>
          </cell>
          <cell r="CY594">
            <v>0</v>
          </cell>
        </row>
        <row r="595">
          <cell r="BG595" t="e">
            <v>#DIV/0!</v>
          </cell>
          <cell r="BH595" t="str">
            <v>-</v>
          </cell>
          <cell r="BI595" t="str">
            <v>-</v>
          </cell>
          <cell r="BK595">
            <v>0</v>
          </cell>
          <cell r="BM595" t="str">
            <v>-</v>
          </cell>
          <cell r="BN595">
            <v>0</v>
          </cell>
          <cell r="BS595" t="str">
            <v>-</v>
          </cell>
          <cell r="BV595" t="str">
            <v>-</v>
          </cell>
          <cell r="CH595" t="str">
            <v>-</v>
          </cell>
          <cell r="CY595">
            <v>0</v>
          </cell>
        </row>
        <row r="596">
          <cell r="BG596" t="e">
            <v>#DIV/0!</v>
          </cell>
          <cell r="BH596" t="str">
            <v>-</v>
          </cell>
          <cell r="BI596" t="str">
            <v>-</v>
          </cell>
          <cell r="BK596">
            <v>0</v>
          </cell>
          <cell r="BM596" t="str">
            <v>-</v>
          </cell>
          <cell r="BN596">
            <v>0</v>
          </cell>
          <cell r="BS596" t="str">
            <v>-</v>
          </cell>
          <cell r="BV596" t="str">
            <v>-</v>
          </cell>
          <cell r="CH596" t="str">
            <v>-</v>
          </cell>
          <cell r="CY596">
            <v>0</v>
          </cell>
        </row>
        <row r="597">
          <cell r="BG597" t="e">
            <v>#DIV/0!</v>
          </cell>
          <cell r="BH597" t="str">
            <v>-</v>
          </cell>
          <cell r="BI597" t="str">
            <v>-</v>
          </cell>
          <cell r="BK597">
            <v>0</v>
          </cell>
          <cell r="BM597" t="str">
            <v>-</v>
          </cell>
          <cell r="BN597">
            <v>0</v>
          </cell>
          <cell r="BS597" t="str">
            <v>-</v>
          </cell>
          <cell r="BV597" t="str">
            <v>-</v>
          </cell>
          <cell r="CH597" t="str">
            <v>-</v>
          </cell>
          <cell r="CY597">
            <v>0</v>
          </cell>
        </row>
        <row r="598">
          <cell r="BG598" t="e">
            <v>#DIV/0!</v>
          </cell>
          <cell r="BH598" t="str">
            <v>-</v>
          </cell>
          <cell r="BI598" t="str">
            <v>-</v>
          </cell>
          <cell r="BK598">
            <v>0</v>
          </cell>
          <cell r="BM598" t="str">
            <v>-</v>
          </cell>
          <cell r="BN598">
            <v>0</v>
          </cell>
          <cell r="BS598" t="str">
            <v>-</v>
          </cell>
          <cell r="BV598" t="str">
            <v>-</v>
          </cell>
          <cell r="CH598" t="str">
            <v>-</v>
          </cell>
          <cell r="CY598">
            <v>0</v>
          </cell>
        </row>
        <row r="599">
          <cell r="BG599" t="e">
            <v>#DIV/0!</v>
          </cell>
          <cell r="BH599" t="str">
            <v>-</v>
          </cell>
          <cell r="BI599" t="str">
            <v>-</v>
          </cell>
          <cell r="BK599">
            <v>0</v>
          </cell>
          <cell r="BM599" t="str">
            <v>-</v>
          </cell>
          <cell r="BN599">
            <v>0</v>
          </cell>
          <cell r="BS599" t="str">
            <v>-</v>
          </cell>
          <cell r="BV599" t="str">
            <v>-</v>
          </cell>
          <cell r="CH599" t="str">
            <v>-</v>
          </cell>
          <cell r="CY599">
            <v>0</v>
          </cell>
        </row>
        <row r="600">
          <cell r="BG600" t="e">
            <v>#DIV/0!</v>
          </cell>
          <cell r="BH600" t="str">
            <v>-</v>
          </cell>
          <cell r="BI600" t="str">
            <v>-</v>
          </cell>
          <cell r="BK600">
            <v>0</v>
          </cell>
          <cell r="BM600" t="str">
            <v>-</v>
          </cell>
          <cell r="BN600">
            <v>0</v>
          </cell>
          <cell r="BS600" t="str">
            <v>-</v>
          </cell>
          <cell r="BV600" t="str">
            <v>-</v>
          </cell>
          <cell r="CH600" t="str">
            <v>-</v>
          </cell>
          <cell r="CY600">
            <v>0</v>
          </cell>
        </row>
        <row r="601">
          <cell r="BG601" t="e">
            <v>#DIV/0!</v>
          </cell>
          <cell r="BH601" t="str">
            <v>-</v>
          </cell>
          <cell r="BI601" t="str">
            <v>-</v>
          </cell>
          <cell r="BK601">
            <v>0</v>
          </cell>
          <cell r="BM601" t="str">
            <v>-</v>
          </cell>
          <cell r="BN601">
            <v>0</v>
          </cell>
          <cell r="BS601" t="str">
            <v>-</v>
          </cell>
          <cell r="BV601" t="str">
            <v>-</v>
          </cell>
          <cell r="CH601" t="str">
            <v>-</v>
          </cell>
          <cell r="CY601">
            <v>0</v>
          </cell>
        </row>
        <row r="602">
          <cell r="BG602" t="e">
            <v>#DIV/0!</v>
          </cell>
          <cell r="BH602" t="str">
            <v>-</v>
          </cell>
          <cell r="BI602" t="str">
            <v>-</v>
          </cell>
          <cell r="BK602">
            <v>0</v>
          </cell>
          <cell r="BM602" t="str">
            <v>-</v>
          </cell>
          <cell r="BN602">
            <v>0</v>
          </cell>
          <cell r="BS602" t="str">
            <v>-</v>
          </cell>
          <cell r="BV602" t="str">
            <v>-</v>
          </cell>
          <cell r="CH602" t="str">
            <v>-</v>
          </cell>
          <cell r="CY602">
            <v>0</v>
          </cell>
        </row>
        <row r="603">
          <cell r="BG603" t="e">
            <v>#DIV/0!</v>
          </cell>
          <cell r="BH603" t="str">
            <v>-</v>
          </cell>
          <cell r="BI603" t="str">
            <v>-</v>
          </cell>
          <cell r="BK603">
            <v>0</v>
          </cell>
          <cell r="BM603" t="str">
            <v>-</v>
          </cell>
          <cell r="BN603">
            <v>0</v>
          </cell>
          <cell r="BS603" t="str">
            <v>-</v>
          </cell>
          <cell r="BV603" t="str">
            <v>-</v>
          </cell>
          <cell r="CH603" t="str">
            <v>-</v>
          </cell>
          <cell r="CY603">
            <v>0</v>
          </cell>
        </row>
        <row r="604">
          <cell r="BG604" t="e">
            <v>#DIV/0!</v>
          </cell>
          <cell r="BH604" t="str">
            <v>-</v>
          </cell>
          <cell r="BI604" t="str">
            <v>-</v>
          </cell>
          <cell r="BK604">
            <v>0</v>
          </cell>
          <cell r="BM604" t="str">
            <v>-</v>
          </cell>
          <cell r="BN604">
            <v>0</v>
          </cell>
          <cell r="BS604" t="str">
            <v>-</v>
          </cell>
          <cell r="BV604" t="str">
            <v>-</v>
          </cell>
          <cell r="CH604" t="str">
            <v>-</v>
          </cell>
          <cell r="CY604">
            <v>0</v>
          </cell>
        </row>
        <row r="605">
          <cell r="BG605" t="e">
            <v>#DIV/0!</v>
          </cell>
          <cell r="BH605" t="str">
            <v>-</v>
          </cell>
          <cell r="BI605" t="str">
            <v>-</v>
          </cell>
          <cell r="BK605">
            <v>0</v>
          </cell>
          <cell r="BM605" t="str">
            <v>-</v>
          </cell>
          <cell r="BN605">
            <v>0</v>
          </cell>
          <cell r="BS605" t="str">
            <v>-</v>
          </cell>
          <cell r="BV605" t="str">
            <v>-</v>
          </cell>
          <cell r="CH605" t="str">
            <v>-</v>
          </cell>
          <cell r="CY605">
            <v>0</v>
          </cell>
        </row>
        <row r="606">
          <cell r="BG606" t="e">
            <v>#DIV/0!</v>
          </cell>
          <cell r="BH606" t="str">
            <v>-</v>
          </cell>
          <cell r="BI606" t="str">
            <v>-</v>
          </cell>
          <cell r="BK606">
            <v>0</v>
          </cell>
          <cell r="BM606" t="str">
            <v>-</v>
          </cell>
          <cell r="BN606">
            <v>0</v>
          </cell>
          <cell r="BS606" t="str">
            <v>-</v>
          </cell>
          <cell r="BV606" t="str">
            <v>-</v>
          </cell>
          <cell r="CH606" t="str">
            <v>-</v>
          </cell>
          <cell r="CY606">
            <v>0</v>
          </cell>
        </row>
        <row r="607">
          <cell r="BG607" t="e">
            <v>#DIV/0!</v>
          </cell>
          <cell r="BH607" t="str">
            <v>-</v>
          </cell>
          <cell r="BI607" t="str">
            <v>-</v>
          </cell>
          <cell r="BK607">
            <v>0</v>
          </cell>
          <cell r="BM607" t="str">
            <v>-</v>
          </cell>
          <cell r="BN607">
            <v>0</v>
          </cell>
          <cell r="BS607" t="str">
            <v>-</v>
          </cell>
          <cell r="BV607" t="str">
            <v>-</v>
          </cell>
          <cell r="CH607" t="str">
            <v>-</v>
          </cell>
          <cell r="CY607">
            <v>0</v>
          </cell>
        </row>
        <row r="608">
          <cell r="BG608" t="e">
            <v>#DIV/0!</v>
          </cell>
          <cell r="BH608" t="str">
            <v>-</v>
          </cell>
          <cell r="BI608" t="str">
            <v>-</v>
          </cell>
          <cell r="BK608">
            <v>0</v>
          </cell>
          <cell r="BM608" t="str">
            <v>-</v>
          </cell>
          <cell r="BN608">
            <v>0</v>
          </cell>
          <cell r="BS608" t="str">
            <v>-</v>
          </cell>
          <cell r="BV608" t="str">
            <v>-</v>
          </cell>
          <cell r="CH608" t="str">
            <v>-</v>
          </cell>
          <cell r="CY608">
            <v>0</v>
          </cell>
        </row>
        <row r="609">
          <cell r="BG609" t="e">
            <v>#DIV/0!</v>
          </cell>
          <cell r="BH609" t="str">
            <v>-</v>
          </cell>
          <cell r="BI609" t="str">
            <v>-</v>
          </cell>
          <cell r="BK609">
            <v>0</v>
          </cell>
          <cell r="BM609" t="str">
            <v>-</v>
          </cell>
          <cell r="BN609">
            <v>0</v>
          </cell>
          <cell r="BS609" t="str">
            <v>-</v>
          </cell>
          <cell r="BV609" t="str">
            <v>-</v>
          </cell>
          <cell r="CH609" t="str">
            <v>-</v>
          </cell>
          <cell r="CY609">
            <v>0</v>
          </cell>
        </row>
        <row r="610">
          <cell r="BG610" t="e">
            <v>#DIV/0!</v>
          </cell>
          <cell r="BH610" t="str">
            <v>-</v>
          </cell>
          <cell r="BI610" t="str">
            <v>-</v>
          </cell>
          <cell r="BK610">
            <v>0</v>
          </cell>
          <cell r="BM610" t="str">
            <v>-</v>
          </cell>
          <cell r="BN610">
            <v>0</v>
          </cell>
          <cell r="BS610" t="str">
            <v>-</v>
          </cell>
          <cell r="BV610" t="str">
            <v>-</v>
          </cell>
          <cell r="CH610" t="str">
            <v>-</v>
          </cell>
          <cell r="CY610">
            <v>0</v>
          </cell>
        </row>
        <row r="611">
          <cell r="BG611" t="e">
            <v>#DIV/0!</v>
          </cell>
          <cell r="BH611" t="str">
            <v>-</v>
          </cell>
          <cell r="BI611" t="str">
            <v>-</v>
          </cell>
          <cell r="BK611">
            <v>0</v>
          </cell>
          <cell r="BM611" t="str">
            <v>-</v>
          </cell>
          <cell r="BN611">
            <v>0</v>
          </cell>
          <cell r="BS611" t="str">
            <v>-</v>
          </cell>
          <cell r="BV611" t="str">
            <v>-</v>
          </cell>
          <cell r="CH611" t="str">
            <v>-</v>
          </cell>
          <cell r="CY611">
            <v>0</v>
          </cell>
        </row>
        <row r="612">
          <cell r="BG612" t="e">
            <v>#DIV/0!</v>
          </cell>
          <cell r="BH612" t="str">
            <v>-</v>
          </cell>
          <cell r="BI612" t="str">
            <v>-</v>
          </cell>
          <cell r="BK612">
            <v>0</v>
          </cell>
          <cell r="BM612" t="str">
            <v>-</v>
          </cell>
          <cell r="BN612">
            <v>0</v>
          </cell>
          <cell r="BS612" t="str">
            <v>-</v>
          </cell>
          <cell r="BV612" t="str">
            <v>-</v>
          </cell>
          <cell r="CH612" t="str">
            <v>-</v>
          </cell>
          <cell r="CY612">
            <v>0</v>
          </cell>
        </row>
        <row r="613">
          <cell r="BG613" t="e">
            <v>#DIV/0!</v>
          </cell>
          <cell r="BH613" t="str">
            <v>-</v>
          </cell>
          <cell r="BI613" t="str">
            <v>-</v>
          </cell>
          <cell r="BK613">
            <v>0</v>
          </cell>
          <cell r="BM613" t="str">
            <v>-</v>
          </cell>
          <cell r="BN613">
            <v>0</v>
          </cell>
          <cell r="BS613" t="str">
            <v>-</v>
          </cell>
          <cell r="BV613" t="str">
            <v>-</v>
          </cell>
          <cell r="CH613" t="str">
            <v>-</v>
          </cell>
          <cell r="CY613">
            <v>0</v>
          </cell>
        </row>
        <row r="614">
          <cell r="BG614" t="e">
            <v>#DIV/0!</v>
          </cell>
          <cell r="BH614" t="str">
            <v>-</v>
          </cell>
          <cell r="BI614" t="str">
            <v>-</v>
          </cell>
          <cell r="BK614">
            <v>0</v>
          </cell>
          <cell r="BM614" t="str">
            <v>-</v>
          </cell>
          <cell r="BN614">
            <v>0</v>
          </cell>
          <cell r="BS614" t="str">
            <v>-</v>
          </cell>
          <cell r="BV614" t="str">
            <v>-</v>
          </cell>
          <cell r="CH614" t="str">
            <v>-</v>
          </cell>
          <cell r="CY614">
            <v>0</v>
          </cell>
        </row>
        <row r="615">
          <cell r="BG615" t="e">
            <v>#DIV/0!</v>
          </cell>
          <cell r="BH615" t="str">
            <v>-</v>
          </cell>
          <cell r="BI615" t="str">
            <v>-</v>
          </cell>
          <cell r="BK615">
            <v>0</v>
          </cell>
          <cell r="BM615" t="str">
            <v>-</v>
          </cell>
          <cell r="BN615">
            <v>0</v>
          </cell>
          <cell r="BS615" t="str">
            <v>-</v>
          </cell>
          <cell r="BV615" t="str">
            <v>-</v>
          </cell>
          <cell r="CH615" t="str">
            <v>-</v>
          </cell>
          <cell r="CY615">
            <v>0</v>
          </cell>
        </row>
        <row r="616">
          <cell r="BG616" t="e">
            <v>#DIV/0!</v>
          </cell>
          <cell r="BH616" t="str">
            <v>-</v>
          </cell>
          <cell r="BI616" t="str">
            <v>-</v>
          </cell>
          <cell r="BK616">
            <v>0</v>
          </cell>
          <cell r="BM616" t="str">
            <v>-</v>
          </cell>
          <cell r="BN616">
            <v>0</v>
          </cell>
          <cell r="BS616" t="str">
            <v>-</v>
          </cell>
          <cell r="BV616" t="str">
            <v>-</v>
          </cell>
          <cell r="CH616" t="str">
            <v>-</v>
          </cell>
          <cell r="CY616">
            <v>0</v>
          </cell>
        </row>
        <row r="617">
          <cell r="BG617" t="e">
            <v>#DIV/0!</v>
          </cell>
          <cell r="BH617" t="str">
            <v>-</v>
          </cell>
          <cell r="BI617" t="str">
            <v>-</v>
          </cell>
          <cell r="BK617">
            <v>0</v>
          </cell>
          <cell r="BM617" t="str">
            <v>-</v>
          </cell>
          <cell r="BN617">
            <v>0</v>
          </cell>
          <cell r="BS617" t="str">
            <v>-</v>
          </cell>
          <cell r="BV617" t="str">
            <v>-</v>
          </cell>
          <cell r="CH617" t="str">
            <v>-</v>
          </cell>
          <cell r="CY617">
            <v>0</v>
          </cell>
        </row>
        <row r="618">
          <cell r="BG618" t="e">
            <v>#DIV/0!</v>
          </cell>
          <cell r="BH618" t="str">
            <v>-</v>
          </cell>
          <cell r="BI618" t="str">
            <v>-</v>
          </cell>
          <cell r="BK618">
            <v>0</v>
          </cell>
          <cell r="BM618" t="str">
            <v>-</v>
          </cell>
          <cell r="BN618">
            <v>0</v>
          </cell>
          <cell r="BS618" t="str">
            <v>-</v>
          </cell>
          <cell r="BV618" t="str">
            <v>-</v>
          </cell>
          <cell r="CH618" t="str">
            <v>-</v>
          </cell>
          <cell r="CY618">
            <v>0</v>
          </cell>
        </row>
        <row r="619">
          <cell r="BG619" t="e">
            <v>#DIV/0!</v>
          </cell>
          <cell r="BH619" t="str">
            <v>-</v>
          </cell>
          <cell r="BI619" t="str">
            <v>-</v>
          </cell>
          <cell r="BK619">
            <v>0</v>
          </cell>
          <cell r="BM619" t="str">
            <v>-</v>
          </cell>
          <cell r="BN619">
            <v>0</v>
          </cell>
          <cell r="BS619" t="str">
            <v>-</v>
          </cell>
          <cell r="BV619" t="str">
            <v>-</v>
          </cell>
          <cell r="CH619" t="str">
            <v>-</v>
          </cell>
          <cell r="CY619">
            <v>0</v>
          </cell>
        </row>
        <row r="620">
          <cell r="BG620" t="e">
            <v>#DIV/0!</v>
          </cell>
          <cell r="BH620" t="str">
            <v>-</v>
          </cell>
          <cell r="BI620" t="str">
            <v>-</v>
          </cell>
          <cell r="BK620">
            <v>0</v>
          </cell>
          <cell r="BM620" t="str">
            <v>-</v>
          </cell>
          <cell r="BN620">
            <v>0</v>
          </cell>
          <cell r="BS620" t="str">
            <v>-</v>
          </cell>
          <cell r="BV620" t="str">
            <v>-</v>
          </cell>
          <cell r="CH620" t="str">
            <v>-</v>
          </cell>
          <cell r="CY620">
            <v>0</v>
          </cell>
        </row>
        <row r="621">
          <cell r="BG621" t="e">
            <v>#DIV/0!</v>
          </cell>
          <cell r="BH621" t="str">
            <v>-</v>
          </cell>
          <cell r="BI621" t="str">
            <v>-</v>
          </cell>
          <cell r="BK621">
            <v>0</v>
          </cell>
          <cell r="BM621" t="str">
            <v>-</v>
          </cell>
          <cell r="BN621">
            <v>0</v>
          </cell>
          <cell r="BS621" t="str">
            <v>-</v>
          </cell>
          <cell r="BV621" t="str">
            <v>-</v>
          </cell>
          <cell r="CH621" t="str">
            <v>-</v>
          </cell>
          <cell r="CY621">
            <v>0</v>
          </cell>
        </row>
        <row r="622">
          <cell r="BG622" t="e">
            <v>#DIV/0!</v>
          </cell>
          <cell r="BH622" t="str">
            <v>-</v>
          </cell>
          <cell r="BI622" t="str">
            <v>-</v>
          </cell>
          <cell r="BK622">
            <v>0</v>
          </cell>
          <cell r="BM622" t="str">
            <v>-</v>
          </cell>
          <cell r="BN622">
            <v>0</v>
          </cell>
          <cell r="BS622" t="str">
            <v>-</v>
          </cell>
          <cell r="BV622" t="str">
            <v>-</v>
          </cell>
          <cell r="CH622" t="str">
            <v>-</v>
          </cell>
          <cell r="CY622">
            <v>0</v>
          </cell>
        </row>
        <row r="623">
          <cell r="BG623" t="e">
            <v>#DIV/0!</v>
          </cell>
          <cell r="BH623" t="str">
            <v>-</v>
          </cell>
          <cell r="BI623" t="str">
            <v>-</v>
          </cell>
          <cell r="BK623">
            <v>0</v>
          </cell>
          <cell r="BM623" t="str">
            <v>-</v>
          </cell>
          <cell r="BN623">
            <v>0</v>
          </cell>
          <cell r="BS623" t="str">
            <v>-</v>
          </cell>
          <cell r="BV623" t="str">
            <v>-</v>
          </cell>
          <cell r="CH623" t="str">
            <v>-</v>
          </cell>
          <cell r="CY623">
            <v>0</v>
          </cell>
        </row>
        <row r="624">
          <cell r="BG624" t="e">
            <v>#DIV/0!</v>
          </cell>
          <cell r="BH624" t="str">
            <v>-</v>
          </cell>
          <cell r="BI624" t="str">
            <v>-</v>
          </cell>
          <cell r="BK624">
            <v>0</v>
          </cell>
          <cell r="BM624" t="str">
            <v>-</v>
          </cell>
          <cell r="BN624">
            <v>0</v>
          </cell>
          <cell r="BS624" t="str">
            <v>-</v>
          </cell>
          <cell r="BV624" t="str">
            <v>-</v>
          </cell>
          <cell r="CH624" t="str">
            <v>-</v>
          </cell>
          <cell r="CY624">
            <v>0</v>
          </cell>
        </row>
        <row r="625">
          <cell r="BG625" t="e">
            <v>#DIV/0!</v>
          </cell>
          <cell r="BH625" t="str">
            <v>-</v>
          </cell>
          <cell r="BI625" t="str">
            <v>-</v>
          </cell>
          <cell r="BK625">
            <v>0</v>
          </cell>
          <cell r="BM625" t="str">
            <v>-</v>
          </cell>
          <cell r="BN625">
            <v>0</v>
          </cell>
          <cell r="BS625" t="str">
            <v>-</v>
          </cell>
          <cell r="BV625" t="str">
            <v>-</v>
          </cell>
          <cell r="CH625" t="str">
            <v>-</v>
          </cell>
          <cell r="CY625">
            <v>0</v>
          </cell>
        </row>
        <row r="626">
          <cell r="BG626" t="e">
            <v>#DIV/0!</v>
          </cell>
          <cell r="BH626" t="str">
            <v>-</v>
          </cell>
          <cell r="BI626" t="str">
            <v>-</v>
          </cell>
          <cell r="BK626">
            <v>0</v>
          </cell>
          <cell r="BM626" t="str">
            <v>-</v>
          </cell>
          <cell r="BN626">
            <v>0</v>
          </cell>
          <cell r="BS626" t="str">
            <v>-</v>
          </cell>
          <cell r="BV626" t="str">
            <v>-</v>
          </cell>
          <cell r="CH626" t="str">
            <v>-</v>
          </cell>
          <cell r="CY626">
            <v>0</v>
          </cell>
        </row>
        <row r="627">
          <cell r="BG627" t="e">
            <v>#DIV/0!</v>
          </cell>
          <cell r="BH627" t="str">
            <v>-</v>
          </cell>
          <cell r="BI627" t="str">
            <v>-</v>
          </cell>
          <cell r="BK627">
            <v>0</v>
          </cell>
          <cell r="BM627" t="str">
            <v>-</v>
          </cell>
          <cell r="BN627">
            <v>0</v>
          </cell>
          <cell r="BS627" t="str">
            <v>-</v>
          </cell>
          <cell r="BV627" t="str">
            <v>-</v>
          </cell>
          <cell r="CH627" t="str">
            <v>-</v>
          </cell>
          <cell r="CY627">
            <v>0</v>
          </cell>
        </row>
        <row r="628">
          <cell r="BG628" t="e">
            <v>#DIV/0!</v>
          </cell>
          <cell r="BH628" t="str">
            <v>-</v>
          </cell>
          <cell r="BI628" t="str">
            <v>-</v>
          </cell>
          <cell r="BK628">
            <v>0</v>
          </cell>
          <cell r="BM628" t="str">
            <v>-</v>
          </cell>
          <cell r="BN628">
            <v>0</v>
          </cell>
          <cell r="BS628" t="str">
            <v>-</v>
          </cell>
          <cell r="BV628" t="str">
            <v>-</v>
          </cell>
          <cell r="CH628" t="str">
            <v>-</v>
          </cell>
          <cell r="CY628">
            <v>0</v>
          </cell>
        </row>
        <row r="629">
          <cell r="BG629" t="e">
            <v>#DIV/0!</v>
          </cell>
          <cell r="BH629" t="str">
            <v>-</v>
          </cell>
          <cell r="BI629" t="str">
            <v>-</v>
          </cell>
          <cell r="BK629">
            <v>0</v>
          </cell>
          <cell r="BM629" t="str">
            <v>-</v>
          </cell>
          <cell r="BN629">
            <v>0</v>
          </cell>
          <cell r="BS629" t="str">
            <v>-</v>
          </cell>
          <cell r="BV629" t="str">
            <v>-</v>
          </cell>
          <cell r="CH629" t="str">
            <v>-</v>
          </cell>
          <cell r="CY629">
            <v>0</v>
          </cell>
        </row>
        <row r="630">
          <cell r="BG630" t="e">
            <v>#DIV/0!</v>
          </cell>
          <cell r="BH630" t="str">
            <v>-</v>
          </cell>
          <cell r="BI630" t="str">
            <v>-</v>
          </cell>
          <cell r="BK630">
            <v>0</v>
          </cell>
          <cell r="BM630" t="str">
            <v>-</v>
          </cell>
          <cell r="BN630">
            <v>0</v>
          </cell>
          <cell r="BS630" t="str">
            <v>-</v>
          </cell>
          <cell r="BV630" t="str">
            <v>-</v>
          </cell>
          <cell r="CH630" t="str">
            <v>-</v>
          </cell>
          <cell r="CY630">
            <v>0</v>
          </cell>
        </row>
        <row r="631">
          <cell r="BG631" t="e">
            <v>#DIV/0!</v>
          </cell>
          <cell r="BH631" t="str">
            <v>-</v>
          </cell>
          <cell r="BI631" t="str">
            <v>-</v>
          </cell>
          <cell r="BK631">
            <v>0</v>
          </cell>
          <cell r="BM631" t="str">
            <v>-</v>
          </cell>
          <cell r="BN631">
            <v>0</v>
          </cell>
          <cell r="BS631" t="str">
            <v>-</v>
          </cell>
          <cell r="BV631" t="str">
            <v>-</v>
          </cell>
          <cell r="CH631" t="str">
            <v>-</v>
          </cell>
          <cell r="CY631">
            <v>0</v>
          </cell>
        </row>
        <row r="632">
          <cell r="BG632" t="e">
            <v>#DIV/0!</v>
          </cell>
          <cell r="BH632" t="str">
            <v>-</v>
          </cell>
          <cell r="BI632" t="str">
            <v>-</v>
          </cell>
          <cell r="BK632">
            <v>0</v>
          </cell>
          <cell r="BM632" t="str">
            <v>-</v>
          </cell>
          <cell r="BN632">
            <v>0</v>
          </cell>
          <cell r="BS632" t="str">
            <v>-</v>
          </cell>
          <cell r="BV632" t="str">
            <v>-</v>
          </cell>
          <cell r="CH632" t="str">
            <v>-</v>
          </cell>
          <cell r="CY632">
            <v>0</v>
          </cell>
        </row>
        <row r="633">
          <cell r="BG633" t="e">
            <v>#DIV/0!</v>
          </cell>
          <cell r="BH633" t="str">
            <v>-</v>
          </cell>
          <cell r="BI633" t="str">
            <v>-</v>
          </cell>
          <cell r="BK633">
            <v>0</v>
          </cell>
          <cell r="BM633" t="str">
            <v>-</v>
          </cell>
          <cell r="BN633">
            <v>0</v>
          </cell>
          <cell r="BS633" t="str">
            <v>-</v>
          </cell>
          <cell r="BV633" t="str">
            <v>-</v>
          </cell>
          <cell r="CH633" t="str">
            <v>-</v>
          </cell>
          <cell r="CY633">
            <v>0</v>
          </cell>
        </row>
        <row r="634">
          <cell r="BG634" t="e">
            <v>#DIV/0!</v>
          </cell>
          <cell r="BH634" t="str">
            <v>-</v>
          </cell>
          <cell r="BI634" t="str">
            <v>-</v>
          </cell>
          <cell r="BK634">
            <v>0</v>
          </cell>
          <cell r="BM634" t="str">
            <v>-</v>
          </cell>
          <cell r="BN634">
            <v>0</v>
          </cell>
          <cell r="BS634" t="str">
            <v>-</v>
          </cell>
          <cell r="BV634" t="str">
            <v>-</v>
          </cell>
          <cell r="CH634" t="str">
            <v>-</v>
          </cell>
          <cell r="CY634">
            <v>0</v>
          </cell>
        </row>
        <row r="635">
          <cell r="BG635" t="e">
            <v>#DIV/0!</v>
          </cell>
          <cell r="BH635" t="str">
            <v>-</v>
          </cell>
          <cell r="BI635" t="str">
            <v>-</v>
          </cell>
          <cell r="BK635">
            <v>0</v>
          </cell>
          <cell r="BM635" t="str">
            <v>-</v>
          </cell>
          <cell r="BN635">
            <v>0</v>
          </cell>
          <cell r="BS635" t="str">
            <v>-</v>
          </cell>
          <cell r="BV635" t="str">
            <v>-</v>
          </cell>
          <cell r="CH635" t="str">
            <v>-</v>
          </cell>
          <cell r="CY635">
            <v>0</v>
          </cell>
        </row>
        <row r="636">
          <cell r="BG636" t="e">
            <v>#DIV/0!</v>
          </cell>
          <cell r="BH636" t="str">
            <v>-</v>
          </cell>
          <cell r="BI636" t="str">
            <v>-</v>
          </cell>
          <cell r="BK636">
            <v>0</v>
          </cell>
          <cell r="BM636" t="str">
            <v>-</v>
          </cell>
          <cell r="BN636">
            <v>0</v>
          </cell>
          <cell r="BS636" t="str">
            <v>-</v>
          </cell>
          <cell r="BV636" t="str">
            <v>-</v>
          </cell>
          <cell r="CH636" t="str">
            <v>-</v>
          </cell>
          <cell r="CY636">
            <v>0</v>
          </cell>
        </row>
        <row r="637">
          <cell r="BG637" t="e">
            <v>#DIV/0!</v>
          </cell>
          <cell r="BH637" t="str">
            <v>-</v>
          </cell>
          <cell r="BI637" t="str">
            <v>-</v>
          </cell>
          <cell r="BK637">
            <v>0</v>
          </cell>
          <cell r="BM637" t="str">
            <v>-</v>
          </cell>
          <cell r="BN637">
            <v>0</v>
          </cell>
          <cell r="BS637" t="str">
            <v>-</v>
          </cell>
          <cell r="BV637" t="str">
            <v>-</v>
          </cell>
          <cell r="CH637" t="str">
            <v>-</v>
          </cell>
          <cell r="CY637">
            <v>0</v>
          </cell>
        </row>
        <row r="638">
          <cell r="BG638" t="e">
            <v>#DIV/0!</v>
          </cell>
          <cell r="BH638" t="str">
            <v>-</v>
          </cell>
          <cell r="BI638" t="str">
            <v>-</v>
          </cell>
          <cell r="BK638">
            <v>0</v>
          </cell>
          <cell r="BM638" t="str">
            <v>-</v>
          </cell>
          <cell r="BN638">
            <v>0</v>
          </cell>
          <cell r="BS638" t="str">
            <v>-</v>
          </cell>
          <cell r="BV638" t="str">
            <v>-</v>
          </cell>
          <cell r="CH638" t="str">
            <v>-</v>
          </cell>
          <cell r="CY638">
            <v>0</v>
          </cell>
        </row>
        <row r="639">
          <cell r="BG639" t="e">
            <v>#DIV/0!</v>
          </cell>
          <cell r="BH639" t="str">
            <v>-</v>
          </cell>
          <cell r="BI639" t="str">
            <v>-</v>
          </cell>
          <cell r="BK639">
            <v>0</v>
          </cell>
          <cell r="BM639" t="str">
            <v>-</v>
          </cell>
          <cell r="BN639">
            <v>0</v>
          </cell>
          <cell r="BS639" t="str">
            <v>-</v>
          </cell>
          <cell r="BV639" t="str">
            <v>-</v>
          </cell>
          <cell r="CH639" t="str">
            <v>-</v>
          </cell>
          <cell r="CY639">
            <v>0</v>
          </cell>
        </row>
        <row r="640">
          <cell r="BG640" t="e">
            <v>#DIV/0!</v>
          </cell>
          <cell r="BH640" t="str">
            <v>-</v>
          </cell>
          <cell r="BI640" t="str">
            <v>-</v>
          </cell>
          <cell r="BK640">
            <v>0</v>
          </cell>
          <cell r="BM640" t="str">
            <v>-</v>
          </cell>
          <cell r="BN640">
            <v>0</v>
          </cell>
          <cell r="BS640" t="str">
            <v>-</v>
          </cell>
          <cell r="BV640" t="str">
            <v>-</v>
          </cell>
          <cell r="CH640" t="str">
            <v>-</v>
          </cell>
          <cell r="CY640">
            <v>0</v>
          </cell>
        </row>
        <row r="641">
          <cell r="BG641" t="e">
            <v>#DIV/0!</v>
          </cell>
          <cell r="BH641" t="str">
            <v>-</v>
          </cell>
          <cell r="BI641" t="str">
            <v>-</v>
          </cell>
          <cell r="BK641">
            <v>0</v>
          </cell>
          <cell r="BM641" t="str">
            <v>-</v>
          </cell>
          <cell r="BN641">
            <v>0</v>
          </cell>
          <cell r="BS641" t="str">
            <v>-</v>
          </cell>
          <cell r="BV641" t="str">
            <v>-</v>
          </cell>
          <cell r="CH641" t="str">
            <v>-</v>
          </cell>
          <cell r="CY641">
            <v>0</v>
          </cell>
        </row>
        <row r="642">
          <cell r="BG642" t="e">
            <v>#DIV/0!</v>
          </cell>
          <cell r="BH642" t="str">
            <v>-</v>
          </cell>
          <cell r="BI642" t="str">
            <v>-</v>
          </cell>
          <cell r="BK642">
            <v>0</v>
          </cell>
          <cell r="BM642" t="str">
            <v>-</v>
          </cell>
          <cell r="BN642">
            <v>0</v>
          </cell>
          <cell r="BS642" t="str">
            <v>-</v>
          </cell>
          <cell r="BV642" t="str">
            <v>-</v>
          </cell>
          <cell r="CH642" t="str">
            <v>-</v>
          </cell>
          <cell r="CY642">
            <v>0</v>
          </cell>
        </row>
        <row r="643">
          <cell r="BG643" t="e">
            <v>#DIV/0!</v>
          </cell>
          <cell r="BH643" t="str">
            <v>-</v>
          </cell>
          <cell r="BI643" t="str">
            <v>-</v>
          </cell>
          <cell r="BK643">
            <v>0</v>
          </cell>
          <cell r="BM643" t="str">
            <v>-</v>
          </cell>
          <cell r="BN643">
            <v>0</v>
          </cell>
          <cell r="BS643" t="str">
            <v>-</v>
          </cell>
          <cell r="BV643" t="str">
            <v>-</v>
          </cell>
          <cell r="CH643" t="str">
            <v>-</v>
          </cell>
          <cell r="CY643">
            <v>0</v>
          </cell>
        </row>
        <row r="644">
          <cell r="BG644" t="e">
            <v>#DIV/0!</v>
          </cell>
          <cell r="BH644" t="str">
            <v>-</v>
          </cell>
          <cell r="BI644" t="str">
            <v>-</v>
          </cell>
          <cell r="BK644">
            <v>0</v>
          </cell>
          <cell r="BM644" t="str">
            <v>-</v>
          </cell>
          <cell r="BN644">
            <v>0</v>
          </cell>
          <cell r="BS644" t="str">
            <v>-</v>
          </cell>
          <cell r="BV644" t="str">
            <v>-</v>
          </cell>
          <cell r="CH644" t="str">
            <v>-</v>
          </cell>
          <cell r="CY644">
            <v>0</v>
          </cell>
        </row>
        <row r="645">
          <cell r="BG645" t="e">
            <v>#DIV/0!</v>
          </cell>
          <cell r="BH645" t="str">
            <v>-</v>
          </cell>
          <cell r="BI645" t="str">
            <v>-</v>
          </cell>
          <cell r="BK645">
            <v>0</v>
          </cell>
          <cell r="BM645" t="str">
            <v>-</v>
          </cell>
          <cell r="BN645">
            <v>0</v>
          </cell>
          <cell r="BS645" t="str">
            <v>-</v>
          </cell>
          <cell r="BV645" t="str">
            <v>-</v>
          </cell>
          <cell r="CH645" t="str">
            <v>-</v>
          </cell>
          <cell r="CY645">
            <v>0</v>
          </cell>
        </row>
        <row r="646">
          <cell r="BG646" t="e">
            <v>#DIV/0!</v>
          </cell>
          <cell r="BH646" t="str">
            <v>-</v>
          </cell>
          <cell r="BI646" t="str">
            <v>-</v>
          </cell>
          <cell r="BK646">
            <v>0</v>
          </cell>
          <cell r="BM646" t="str">
            <v>-</v>
          </cell>
          <cell r="BN646">
            <v>0</v>
          </cell>
          <cell r="BS646" t="str">
            <v>-</v>
          </cell>
          <cell r="BV646" t="str">
            <v>-</v>
          </cell>
          <cell r="CH646" t="str">
            <v>-</v>
          </cell>
          <cell r="CY646">
            <v>0</v>
          </cell>
        </row>
        <row r="647">
          <cell r="BG647" t="e">
            <v>#DIV/0!</v>
          </cell>
          <cell r="BH647" t="str">
            <v>-</v>
          </cell>
          <cell r="BI647" t="str">
            <v>-</v>
          </cell>
          <cell r="BK647">
            <v>0</v>
          </cell>
          <cell r="BM647" t="str">
            <v>-</v>
          </cell>
          <cell r="BN647">
            <v>0</v>
          </cell>
          <cell r="BS647" t="str">
            <v>-</v>
          </cell>
          <cell r="BV647" t="str">
            <v>-</v>
          </cell>
          <cell r="CH647" t="str">
            <v>-</v>
          </cell>
          <cell r="CY647">
            <v>0</v>
          </cell>
        </row>
        <row r="648">
          <cell r="BG648" t="e">
            <v>#DIV/0!</v>
          </cell>
          <cell r="BH648" t="str">
            <v>-</v>
          </cell>
          <cell r="BI648" t="str">
            <v>-</v>
          </cell>
          <cell r="BK648">
            <v>0</v>
          </cell>
          <cell r="BM648" t="str">
            <v>-</v>
          </cell>
          <cell r="BN648">
            <v>0</v>
          </cell>
          <cell r="BS648" t="str">
            <v>-</v>
          </cell>
          <cell r="BV648" t="str">
            <v>-</v>
          </cell>
          <cell r="CH648" t="str">
            <v>-</v>
          </cell>
          <cell r="CY648">
            <v>0</v>
          </cell>
        </row>
        <row r="649">
          <cell r="BG649" t="e">
            <v>#DIV/0!</v>
          </cell>
          <cell r="BH649" t="str">
            <v>-</v>
          </cell>
          <cell r="BI649" t="str">
            <v>-</v>
          </cell>
          <cell r="BK649">
            <v>0</v>
          </cell>
          <cell r="BM649" t="str">
            <v>-</v>
          </cell>
          <cell r="BN649">
            <v>0</v>
          </cell>
          <cell r="BS649" t="str">
            <v>-</v>
          </cell>
          <cell r="BV649" t="str">
            <v>-</v>
          </cell>
          <cell r="CH649" t="str">
            <v>-</v>
          </cell>
          <cell r="CY649">
            <v>0</v>
          </cell>
        </row>
        <row r="650">
          <cell r="BG650" t="e">
            <v>#DIV/0!</v>
          </cell>
          <cell r="BH650" t="str">
            <v>-</v>
          </cell>
          <cell r="BI650" t="str">
            <v>-</v>
          </cell>
          <cell r="BK650">
            <v>0</v>
          </cell>
          <cell r="BM650" t="str">
            <v>-</v>
          </cell>
          <cell r="BN650">
            <v>0</v>
          </cell>
          <cell r="BS650" t="str">
            <v>-</v>
          </cell>
          <cell r="BV650" t="str">
            <v>-</v>
          </cell>
          <cell r="CH650" t="str">
            <v>-</v>
          </cell>
          <cell r="CY650">
            <v>0</v>
          </cell>
        </row>
        <row r="651">
          <cell r="BG651" t="e">
            <v>#DIV/0!</v>
          </cell>
          <cell r="BH651" t="str">
            <v>-</v>
          </cell>
          <cell r="BI651" t="str">
            <v>-</v>
          </cell>
          <cell r="BK651">
            <v>0</v>
          </cell>
          <cell r="BM651" t="str">
            <v>-</v>
          </cell>
          <cell r="BN651">
            <v>0</v>
          </cell>
          <cell r="BS651" t="str">
            <v>-</v>
          </cell>
          <cell r="BV651" t="str">
            <v>-</v>
          </cell>
          <cell r="CH651" t="str">
            <v>-</v>
          </cell>
          <cell r="CY651">
            <v>0</v>
          </cell>
        </row>
        <row r="652">
          <cell r="BG652" t="e">
            <v>#DIV/0!</v>
          </cell>
          <cell r="BH652" t="str">
            <v>-</v>
          </cell>
          <cell r="BI652" t="str">
            <v>-</v>
          </cell>
          <cell r="BK652">
            <v>0</v>
          </cell>
          <cell r="BM652" t="str">
            <v>-</v>
          </cell>
          <cell r="BN652">
            <v>0</v>
          </cell>
          <cell r="BS652" t="str">
            <v>-</v>
          </cell>
          <cell r="BV652" t="str">
            <v>-</v>
          </cell>
          <cell r="CH652" t="str">
            <v>-</v>
          </cell>
          <cell r="CY652">
            <v>0</v>
          </cell>
        </row>
        <row r="653">
          <cell r="BG653" t="e">
            <v>#DIV/0!</v>
          </cell>
          <cell r="BH653" t="str">
            <v>-</v>
          </cell>
          <cell r="BI653" t="str">
            <v>-</v>
          </cell>
          <cell r="BK653">
            <v>0</v>
          </cell>
          <cell r="BM653" t="str">
            <v>-</v>
          </cell>
          <cell r="BN653">
            <v>0</v>
          </cell>
          <cell r="BS653" t="str">
            <v>-</v>
          </cell>
          <cell r="BV653" t="str">
            <v>-</v>
          </cell>
          <cell r="CH653" t="str">
            <v>-</v>
          </cell>
          <cell r="CY653">
            <v>0</v>
          </cell>
        </row>
        <row r="654">
          <cell r="BG654" t="e">
            <v>#DIV/0!</v>
          </cell>
          <cell r="BH654" t="str">
            <v>-</v>
          </cell>
          <cell r="BI654" t="str">
            <v>-</v>
          </cell>
          <cell r="BK654">
            <v>0</v>
          </cell>
          <cell r="BM654" t="str">
            <v>-</v>
          </cell>
          <cell r="BN654">
            <v>0</v>
          </cell>
          <cell r="BS654" t="str">
            <v>-</v>
          </cell>
          <cell r="BV654" t="str">
            <v>-</v>
          </cell>
          <cell r="CH654" t="str">
            <v>-</v>
          </cell>
          <cell r="CY654">
            <v>0</v>
          </cell>
        </row>
        <row r="655">
          <cell r="BG655" t="e">
            <v>#DIV/0!</v>
          </cell>
          <cell r="BH655" t="str">
            <v>-</v>
          </cell>
          <cell r="BI655" t="str">
            <v>-</v>
          </cell>
          <cell r="BK655">
            <v>0</v>
          </cell>
          <cell r="BM655" t="str">
            <v>-</v>
          </cell>
          <cell r="BN655">
            <v>0</v>
          </cell>
          <cell r="BS655" t="str">
            <v>-</v>
          </cell>
          <cell r="BV655" t="str">
            <v>-</v>
          </cell>
          <cell r="CH655" t="str">
            <v>-</v>
          </cell>
          <cell r="CY655">
            <v>0</v>
          </cell>
        </row>
        <row r="656">
          <cell r="BG656" t="e">
            <v>#DIV/0!</v>
          </cell>
          <cell r="BH656" t="str">
            <v>-</v>
          </cell>
          <cell r="BI656" t="str">
            <v>-</v>
          </cell>
          <cell r="BK656">
            <v>0</v>
          </cell>
          <cell r="BM656" t="str">
            <v>-</v>
          </cell>
          <cell r="BN656">
            <v>0</v>
          </cell>
          <cell r="BS656" t="str">
            <v>-</v>
          </cell>
          <cell r="BV656" t="str">
            <v>-</v>
          </cell>
          <cell r="CH656" t="str">
            <v>-</v>
          </cell>
          <cell r="CY656">
            <v>0</v>
          </cell>
        </row>
        <row r="657">
          <cell r="BG657" t="e">
            <v>#DIV/0!</v>
          </cell>
          <cell r="BH657" t="str">
            <v>-</v>
          </cell>
          <cell r="BI657" t="str">
            <v>-</v>
          </cell>
          <cell r="BK657">
            <v>0</v>
          </cell>
          <cell r="BM657" t="str">
            <v>-</v>
          </cell>
          <cell r="BN657">
            <v>0</v>
          </cell>
          <cell r="BS657" t="str">
            <v>-</v>
          </cell>
          <cell r="BV657" t="str">
            <v>-</v>
          </cell>
          <cell r="CH657" t="str">
            <v>-</v>
          </cell>
          <cell r="CY657">
            <v>0</v>
          </cell>
        </row>
        <row r="658">
          <cell r="BG658" t="e">
            <v>#DIV/0!</v>
          </cell>
          <cell r="BH658" t="str">
            <v>-</v>
          </cell>
          <cell r="BI658" t="str">
            <v>-</v>
          </cell>
          <cell r="BK658">
            <v>0</v>
          </cell>
          <cell r="BM658" t="str">
            <v>-</v>
          </cell>
          <cell r="BN658">
            <v>0</v>
          </cell>
          <cell r="BS658" t="str">
            <v>-</v>
          </cell>
          <cell r="BV658" t="str">
            <v>-</v>
          </cell>
          <cell r="CH658" t="str">
            <v>-</v>
          </cell>
          <cell r="CY658">
            <v>0</v>
          </cell>
        </row>
        <row r="659">
          <cell r="BG659" t="e">
            <v>#DIV/0!</v>
          </cell>
          <cell r="BH659" t="str">
            <v>-</v>
          </cell>
          <cell r="BI659" t="str">
            <v>-</v>
          </cell>
          <cell r="BK659">
            <v>0</v>
          </cell>
          <cell r="BM659" t="str">
            <v>-</v>
          </cell>
          <cell r="BN659">
            <v>0</v>
          </cell>
          <cell r="BS659" t="str">
            <v>-</v>
          </cell>
          <cell r="BV659" t="str">
            <v>-</v>
          </cell>
          <cell r="CH659" t="str">
            <v>-</v>
          </cell>
          <cell r="CY659">
            <v>0</v>
          </cell>
        </row>
        <row r="660">
          <cell r="BG660" t="e">
            <v>#DIV/0!</v>
          </cell>
          <cell r="BH660" t="str">
            <v>-</v>
          </cell>
          <cell r="BI660" t="str">
            <v>-</v>
          </cell>
          <cell r="BK660">
            <v>0</v>
          </cell>
          <cell r="BM660" t="str">
            <v>-</v>
          </cell>
          <cell r="BN660">
            <v>0</v>
          </cell>
          <cell r="BS660" t="str">
            <v>-</v>
          </cell>
          <cell r="BV660" t="str">
            <v>-</v>
          </cell>
          <cell r="CH660" t="str">
            <v>-</v>
          </cell>
          <cell r="CY660">
            <v>0</v>
          </cell>
        </row>
        <row r="661">
          <cell r="BG661" t="e">
            <v>#DIV/0!</v>
          </cell>
          <cell r="BH661" t="str">
            <v>-</v>
          </cell>
          <cell r="BI661" t="str">
            <v>-</v>
          </cell>
          <cell r="BK661">
            <v>0</v>
          </cell>
          <cell r="BM661" t="str">
            <v>-</v>
          </cell>
          <cell r="BN661">
            <v>0</v>
          </cell>
          <cell r="BS661" t="str">
            <v>-</v>
          </cell>
          <cell r="BV661" t="str">
            <v>-</v>
          </cell>
          <cell r="CH661" t="str">
            <v>-</v>
          </cell>
          <cell r="CY661">
            <v>0</v>
          </cell>
        </row>
        <row r="662">
          <cell r="BG662" t="e">
            <v>#DIV/0!</v>
          </cell>
          <cell r="BH662" t="str">
            <v>-</v>
          </cell>
          <cell r="BI662" t="str">
            <v>-</v>
          </cell>
          <cell r="BK662">
            <v>0</v>
          </cell>
          <cell r="BM662" t="str">
            <v>-</v>
          </cell>
          <cell r="BN662">
            <v>0</v>
          </cell>
          <cell r="BS662" t="str">
            <v>-</v>
          </cell>
          <cell r="BV662" t="str">
            <v>-</v>
          </cell>
          <cell r="CH662" t="str">
            <v>-</v>
          </cell>
          <cell r="CY662">
            <v>0</v>
          </cell>
        </row>
        <row r="663">
          <cell r="BG663" t="e">
            <v>#DIV/0!</v>
          </cell>
          <cell r="BH663" t="str">
            <v>-</v>
          </cell>
          <cell r="BI663" t="str">
            <v>-</v>
          </cell>
          <cell r="BK663">
            <v>0</v>
          </cell>
          <cell r="BM663" t="str">
            <v>-</v>
          </cell>
          <cell r="BN663">
            <v>0</v>
          </cell>
          <cell r="BS663" t="str">
            <v>-</v>
          </cell>
          <cell r="BV663" t="str">
            <v>-</v>
          </cell>
          <cell r="CH663" t="str">
            <v>-</v>
          </cell>
          <cell r="CY663">
            <v>0</v>
          </cell>
        </row>
        <row r="664">
          <cell r="BG664" t="e">
            <v>#DIV/0!</v>
          </cell>
          <cell r="BH664" t="str">
            <v>-</v>
          </cell>
          <cell r="BI664" t="str">
            <v>-</v>
          </cell>
          <cell r="BK664">
            <v>0</v>
          </cell>
          <cell r="BM664" t="str">
            <v>-</v>
          </cell>
          <cell r="BN664">
            <v>0</v>
          </cell>
          <cell r="BS664" t="str">
            <v>-</v>
          </cell>
          <cell r="BV664" t="str">
            <v>-</v>
          </cell>
          <cell r="CH664" t="str">
            <v>-</v>
          </cell>
          <cell r="CY664">
            <v>0</v>
          </cell>
        </row>
        <row r="665">
          <cell r="BG665" t="e">
            <v>#DIV/0!</v>
          </cell>
          <cell r="BH665" t="str">
            <v>-</v>
          </cell>
          <cell r="BI665" t="str">
            <v>-</v>
          </cell>
          <cell r="BK665">
            <v>0</v>
          </cell>
          <cell r="BM665" t="str">
            <v>-</v>
          </cell>
          <cell r="BN665">
            <v>0</v>
          </cell>
          <cell r="BS665" t="str">
            <v>-</v>
          </cell>
          <cell r="BV665" t="str">
            <v>-</v>
          </cell>
          <cell r="CH665" t="str">
            <v>-</v>
          </cell>
          <cell r="CY665">
            <v>0</v>
          </cell>
        </row>
        <row r="666">
          <cell r="BG666" t="e">
            <v>#DIV/0!</v>
          </cell>
          <cell r="BH666" t="str">
            <v>-</v>
          </cell>
          <cell r="BI666" t="str">
            <v>-</v>
          </cell>
          <cell r="BK666">
            <v>0</v>
          </cell>
          <cell r="BM666" t="str">
            <v>-</v>
          </cell>
          <cell r="BN666">
            <v>0</v>
          </cell>
          <cell r="BS666" t="str">
            <v>-</v>
          </cell>
          <cell r="BV666" t="str">
            <v>-</v>
          </cell>
          <cell r="CH666" t="str">
            <v>-</v>
          </cell>
          <cell r="CY666">
            <v>0</v>
          </cell>
        </row>
        <row r="667">
          <cell r="BG667" t="e">
            <v>#DIV/0!</v>
          </cell>
          <cell r="BH667" t="str">
            <v>-</v>
          </cell>
          <cell r="BI667" t="str">
            <v>-</v>
          </cell>
          <cell r="BK667">
            <v>0</v>
          </cell>
          <cell r="BM667" t="str">
            <v>-</v>
          </cell>
          <cell r="BN667">
            <v>0</v>
          </cell>
          <cell r="BS667" t="str">
            <v>-</v>
          </cell>
          <cell r="BV667" t="str">
            <v>-</v>
          </cell>
          <cell r="CH667" t="str">
            <v>-</v>
          </cell>
          <cell r="CY667">
            <v>0</v>
          </cell>
        </row>
        <row r="668">
          <cell r="BG668" t="e">
            <v>#DIV/0!</v>
          </cell>
          <cell r="BH668" t="str">
            <v>-</v>
          </cell>
          <cell r="BI668" t="str">
            <v>-</v>
          </cell>
          <cell r="BK668">
            <v>0</v>
          </cell>
          <cell r="BM668" t="str">
            <v>-</v>
          </cell>
          <cell r="BN668">
            <v>0</v>
          </cell>
          <cell r="BS668" t="str">
            <v>-</v>
          </cell>
          <cell r="BV668" t="str">
            <v>-</v>
          </cell>
          <cell r="CH668" t="str">
            <v>-</v>
          </cell>
          <cell r="CY668">
            <v>0</v>
          </cell>
        </row>
        <row r="669">
          <cell r="BG669" t="e">
            <v>#DIV/0!</v>
          </cell>
          <cell r="BH669" t="str">
            <v>-</v>
          </cell>
          <cell r="BI669" t="str">
            <v>-</v>
          </cell>
          <cell r="BK669">
            <v>0</v>
          </cell>
          <cell r="BM669" t="str">
            <v>-</v>
          </cell>
          <cell r="BN669">
            <v>0</v>
          </cell>
          <cell r="BS669" t="str">
            <v>-</v>
          </cell>
          <cell r="BV669" t="str">
            <v>-</v>
          </cell>
          <cell r="CH669" t="str">
            <v>-</v>
          </cell>
          <cell r="CY669">
            <v>0</v>
          </cell>
        </row>
        <row r="670">
          <cell r="BG670" t="e">
            <v>#DIV/0!</v>
          </cell>
          <cell r="BH670" t="str">
            <v>-</v>
          </cell>
          <cell r="BI670" t="str">
            <v>-</v>
          </cell>
          <cell r="BK670">
            <v>0</v>
          </cell>
          <cell r="BM670" t="str">
            <v>-</v>
          </cell>
          <cell r="BN670">
            <v>0</v>
          </cell>
          <cell r="BS670" t="str">
            <v>-</v>
          </cell>
          <cell r="BV670" t="str">
            <v>-</v>
          </cell>
          <cell r="CH670" t="str">
            <v>-</v>
          </cell>
          <cell r="CY670">
            <v>0</v>
          </cell>
        </row>
        <row r="671">
          <cell r="BG671" t="e">
            <v>#DIV/0!</v>
          </cell>
          <cell r="BH671" t="str">
            <v>-</v>
          </cell>
          <cell r="BI671" t="str">
            <v>-</v>
          </cell>
          <cell r="BK671">
            <v>0</v>
          </cell>
          <cell r="BM671" t="str">
            <v>-</v>
          </cell>
          <cell r="BN671">
            <v>0</v>
          </cell>
          <cell r="BS671" t="str">
            <v>-</v>
          </cell>
          <cell r="BV671" t="str">
            <v>-</v>
          </cell>
          <cell r="CH671" t="str">
            <v>-</v>
          </cell>
          <cell r="CY671">
            <v>0</v>
          </cell>
        </row>
        <row r="672">
          <cell r="BG672" t="e">
            <v>#DIV/0!</v>
          </cell>
          <cell r="BH672" t="str">
            <v>-</v>
          </cell>
          <cell r="BI672" t="str">
            <v>-</v>
          </cell>
          <cell r="BK672">
            <v>0</v>
          </cell>
          <cell r="BM672" t="str">
            <v>-</v>
          </cell>
          <cell r="BN672">
            <v>0</v>
          </cell>
          <cell r="BS672" t="str">
            <v>-</v>
          </cell>
          <cell r="BV672" t="str">
            <v>-</v>
          </cell>
          <cell r="CH672" t="str">
            <v>-</v>
          </cell>
          <cell r="CY672">
            <v>0</v>
          </cell>
        </row>
        <row r="673">
          <cell r="BG673" t="e">
            <v>#DIV/0!</v>
          </cell>
          <cell r="BH673" t="str">
            <v>-</v>
          </cell>
          <cell r="BI673" t="str">
            <v>-</v>
          </cell>
          <cell r="BK673">
            <v>0</v>
          </cell>
          <cell r="BM673" t="str">
            <v>-</v>
          </cell>
          <cell r="BN673">
            <v>0</v>
          </cell>
          <cell r="BS673" t="str">
            <v>-</v>
          </cell>
          <cell r="BV673" t="str">
            <v>-</v>
          </cell>
          <cell r="CH673" t="str">
            <v>-</v>
          </cell>
          <cell r="CY673">
            <v>0</v>
          </cell>
        </row>
        <row r="674">
          <cell r="BG674" t="e">
            <v>#DIV/0!</v>
          </cell>
          <cell r="BH674" t="str">
            <v>-</v>
          </cell>
          <cell r="BI674" t="str">
            <v>-</v>
          </cell>
          <cell r="BK674">
            <v>0</v>
          </cell>
          <cell r="BM674" t="str">
            <v>-</v>
          </cell>
          <cell r="BN674">
            <v>0</v>
          </cell>
          <cell r="BS674" t="str">
            <v>-</v>
          </cell>
          <cell r="BV674" t="str">
            <v>-</v>
          </cell>
          <cell r="CH674" t="str">
            <v>-</v>
          </cell>
          <cell r="CY674">
            <v>0</v>
          </cell>
        </row>
        <row r="675">
          <cell r="BG675" t="e">
            <v>#DIV/0!</v>
          </cell>
          <cell r="BH675" t="str">
            <v>-</v>
          </cell>
          <cell r="BI675" t="str">
            <v>-</v>
          </cell>
          <cell r="BK675">
            <v>0</v>
          </cell>
          <cell r="BM675" t="str">
            <v>-</v>
          </cell>
          <cell r="BN675">
            <v>0</v>
          </cell>
          <cell r="BS675" t="str">
            <v>-</v>
          </cell>
          <cell r="BV675" t="str">
            <v>-</v>
          </cell>
          <cell r="CH675" t="str">
            <v>-</v>
          </cell>
          <cell r="CY675">
            <v>0</v>
          </cell>
        </row>
        <row r="676">
          <cell r="BG676" t="e">
            <v>#DIV/0!</v>
          </cell>
          <cell r="BH676" t="str">
            <v>-</v>
          </cell>
          <cell r="BI676" t="str">
            <v>-</v>
          </cell>
          <cell r="BK676">
            <v>0</v>
          </cell>
          <cell r="BM676" t="str">
            <v>-</v>
          </cell>
          <cell r="BN676">
            <v>0</v>
          </cell>
          <cell r="BS676" t="str">
            <v>-</v>
          </cell>
          <cell r="BV676" t="str">
            <v>-</v>
          </cell>
          <cell r="CH676" t="str">
            <v>-</v>
          </cell>
          <cell r="CY676">
            <v>0</v>
          </cell>
        </row>
        <row r="677">
          <cell r="BG677" t="e">
            <v>#DIV/0!</v>
          </cell>
          <cell r="BH677" t="str">
            <v>-</v>
          </cell>
          <cell r="BI677" t="str">
            <v>-</v>
          </cell>
          <cell r="BK677">
            <v>0</v>
          </cell>
          <cell r="BM677" t="str">
            <v>-</v>
          </cell>
          <cell r="BN677">
            <v>0</v>
          </cell>
          <cell r="BS677" t="str">
            <v>-</v>
          </cell>
          <cell r="BV677" t="str">
            <v>-</v>
          </cell>
          <cell r="CH677" t="str">
            <v>-</v>
          </cell>
          <cell r="CY677">
            <v>0</v>
          </cell>
        </row>
        <row r="678">
          <cell r="BG678" t="e">
            <v>#DIV/0!</v>
          </cell>
          <cell r="BH678" t="str">
            <v>-</v>
          </cell>
          <cell r="BI678" t="str">
            <v>-</v>
          </cell>
          <cell r="BK678">
            <v>0</v>
          </cell>
          <cell r="BM678" t="str">
            <v>-</v>
          </cell>
          <cell r="BN678">
            <v>0</v>
          </cell>
          <cell r="BS678" t="str">
            <v>-</v>
          </cell>
          <cell r="BV678" t="str">
            <v>-</v>
          </cell>
          <cell r="CH678" t="str">
            <v>-</v>
          </cell>
          <cell r="CY678">
            <v>0</v>
          </cell>
        </row>
        <row r="679">
          <cell r="BG679" t="e">
            <v>#DIV/0!</v>
          </cell>
          <cell r="BH679" t="str">
            <v>-</v>
          </cell>
          <cell r="BI679" t="str">
            <v>-</v>
          </cell>
          <cell r="BK679">
            <v>0</v>
          </cell>
          <cell r="BM679" t="str">
            <v>-</v>
          </cell>
          <cell r="BN679">
            <v>0</v>
          </cell>
          <cell r="BS679" t="str">
            <v>-</v>
          </cell>
          <cell r="BV679" t="str">
            <v>-</v>
          </cell>
          <cell r="CH679" t="str">
            <v>-</v>
          </cell>
          <cell r="CY679">
            <v>0</v>
          </cell>
        </row>
        <row r="680">
          <cell r="BG680" t="e">
            <v>#DIV/0!</v>
          </cell>
          <cell r="BH680" t="str">
            <v>-</v>
          </cell>
          <cell r="BI680" t="str">
            <v>-</v>
          </cell>
          <cell r="BK680">
            <v>0</v>
          </cell>
          <cell r="BM680" t="str">
            <v>-</v>
          </cell>
          <cell r="BN680">
            <v>0</v>
          </cell>
          <cell r="BS680" t="str">
            <v>-</v>
          </cell>
          <cell r="BV680" t="str">
            <v>-</v>
          </cell>
          <cell r="CH680" t="str">
            <v>-</v>
          </cell>
          <cell r="CY680">
            <v>0</v>
          </cell>
        </row>
        <row r="681">
          <cell r="BG681" t="e">
            <v>#DIV/0!</v>
          </cell>
          <cell r="BH681" t="str">
            <v>-</v>
          </cell>
          <cell r="BI681" t="str">
            <v>-</v>
          </cell>
          <cell r="BK681">
            <v>0</v>
          </cell>
          <cell r="BM681" t="str">
            <v>-</v>
          </cell>
          <cell r="BN681">
            <v>0</v>
          </cell>
          <cell r="BS681" t="str">
            <v>-</v>
          </cell>
          <cell r="BV681" t="str">
            <v>-</v>
          </cell>
          <cell r="CH681" t="str">
            <v>-</v>
          </cell>
          <cell r="CY681">
            <v>0</v>
          </cell>
        </row>
        <row r="682">
          <cell r="BG682" t="e">
            <v>#DIV/0!</v>
          </cell>
          <cell r="BH682" t="str">
            <v>-</v>
          </cell>
          <cell r="BI682" t="str">
            <v>-</v>
          </cell>
          <cell r="BK682">
            <v>0</v>
          </cell>
          <cell r="BM682" t="str">
            <v>-</v>
          </cell>
          <cell r="BN682">
            <v>0</v>
          </cell>
          <cell r="BS682" t="str">
            <v>-</v>
          </cell>
          <cell r="BV682" t="str">
            <v>-</v>
          </cell>
          <cell r="CH682" t="str">
            <v>-</v>
          </cell>
          <cell r="CY682">
            <v>0</v>
          </cell>
        </row>
        <row r="683">
          <cell r="BG683" t="e">
            <v>#DIV/0!</v>
          </cell>
          <cell r="BH683" t="str">
            <v>-</v>
          </cell>
          <cell r="BI683" t="str">
            <v>-</v>
          </cell>
          <cell r="BK683">
            <v>0</v>
          </cell>
          <cell r="BM683" t="str">
            <v>-</v>
          </cell>
          <cell r="BN683">
            <v>0</v>
          </cell>
          <cell r="BS683" t="str">
            <v>-</v>
          </cell>
          <cell r="BV683" t="str">
            <v>-</v>
          </cell>
          <cell r="CH683" t="str">
            <v>-</v>
          </cell>
          <cell r="CY683">
            <v>0</v>
          </cell>
        </row>
        <row r="684">
          <cell r="BG684" t="e">
            <v>#DIV/0!</v>
          </cell>
          <cell r="BH684" t="str">
            <v>-</v>
          </cell>
          <cell r="BI684" t="str">
            <v>-</v>
          </cell>
          <cell r="BK684">
            <v>0</v>
          </cell>
          <cell r="BM684" t="str">
            <v>-</v>
          </cell>
          <cell r="BN684">
            <v>0</v>
          </cell>
          <cell r="BS684" t="str">
            <v>-</v>
          </cell>
          <cell r="BV684" t="str">
            <v>-</v>
          </cell>
          <cell r="CH684" t="str">
            <v>-</v>
          </cell>
          <cell r="CY684">
            <v>0</v>
          </cell>
        </row>
        <row r="685">
          <cell r="BG685" t="e">
            <v>#DIV/0!</v>
          </cell>
          <cell r="BH685" t="str">
            <v>-</v>
          </cell>
          <cell r="BI685" t="str">
            <v>-</v>
          </cell>
          <cell r="BK685">
            <v>0</v>
          </cell>
          <cell r="BM685" t="str">
            <v>-</v>
          </cell>
          <cell r="BN685">
            <v>0</v>
          </cell>
          <cell r="BS685" t="str">
            <v>-</v>
          </cell>
          <cell r="BV685" t="str">
            <v>-</v>
          </cell>
          <cell r="CH685" t="str">
            <v>-</v>
          </cell>
          <cell r="CY685">
            <v>0</v>
          </cell>
        </row>
        <row r="686">
          <cell r="BG686" t="e">
            <v>#DIV/0!</v>
          </cell>
          <cell r="BH686" t="str">
            <v>-</v>
          </cell>
          <cell r="BI686" t="str">
            <v>-</v>
          </cell>
          <cell r="BK686">
            <v>0</v>
          </cell>
          <cell r="BM686" t="str">
            <v>-</v>
          </cell>
          <cell r="BN686">
            <v>0</v>
          </cell>
          <cell r="BS686" t="str">
            <v>-</v>
          </cell>
          <cell r="BV686" t="str">
            <v>-</v>
          </cell>
          <cell r="CH686" t="str">
            <v>-</v>
          </cell>
          <cell r="CY686">
            <v>0</v>
          </cell>
        </row>
        <row r="687">
          <cell r="BG687" t="e">
            <v>#DIV/0!</v>
          </cell>
          <cell r="BH687" t="str">
            <v>-</v>
          </cell>
          <cell r="BI687" t="str">
            <v>-</v>
          </cell>
          <cell r="BK687">
            <v>0</v>
          </cell>
          <cell r="BM687" t="str">
            <v>-</v>
          </cell>
          <cell r="BN687">
            <v>0</v>
          </cell>
          <cell r="BS687" t="str">
            <v>-</v>
          </cell>
          <cell r="BV687" t="str">
            <v>-</v>
          </cell>
          <cell r="CH687" t="str">
            <v>-</v>
          </cell>
          <cell r="CY687">
            <v>0</v>
          </cell>
        </row>
        <row r="688">
          <cell r="BG688" t="e">
            <v>#DIV/0!</v>
          </cell>
          <cell r="BH688" t="str">
            <v>-</v>
          </cell>
          <cell r="BI688" t="str">
            <v>-</v>
          </cell>
          <cell r="BK688">
            <v>0</v>
          </cell>
          <cell r="BM688" t="str">
            <v>-</v>
          </cell>
          <cell r="BN688">
            <v>0</v>
          </cell>
          <cell r="BS688" t="str">
            <v>-</v>
          </cell>
          <cell r="BV688" t="str">
            <v>-</v>
          </cell>
          <cell r="CH688" t="str">
            <v>-</v>
          </cell>
          <cell r="CY688">
            <v>0</v>
          </cell>
        </row>
        <row r="689">
          <cell r="BG689" t="e">
            <v>#DIV/0!</v>
          </cell>
          <cell r="BH689" t="str">
            <v>-</v>
          </cell>
          <cell r="BI689" t="str">
            <v>-</v>
          </cell>
          <cell r="BK689">
            <v>0</v>
          </cell>
          <cell r="BM689" t="str">
            <v>-</v>
          </cell>
          <cell r="BN689">
            <v>0</v>
          </cell>
          <cell r="BS689" t="str">
            <v>-</v>
          </cell>
          <cell r="BV689" t="str">
            <v>-</v>
          </cell>
          <cell r="CH689" t="str">
            <v>-</v>
          </cell>
          <cell r="CY689">
            <v>0</v>
          </cell>
        </row>
        <row r="690">
          <cell r="BG690" t="e">
            <v>#DIV/0!</v>
          </cell>
          <cell r="BH690" t="str">
            <v>-</v>
          </cell>
          <cell r="BI690" t="str">
            <v>-</v>
          </cell>
          <cell r="BK690">
            <v>0</v>
          </cell>
          <cell r="BM690" t="str">
            <v>-</v>
          </cell>
          <cell r="BN690">
            <v>0</v>
          </cell>
          <cell r="BS690" t="str">
            <v>-</v>
          </cell>
          <cell r="BV690" t="str">
            <v>-</v>
          </cell>
          <cell r="CH690" t="str">
            <v>-</v>
          </cell>
          <cell r="CY690">
            <v>0</v>
          </cell>
        </row>
        <row r="691">
          <cell r="BG691" t="e">
            <v>#DIV/0!</v>
          </cell>
          <cell r="BH691" t="str">
            <v>-</v>
          </cell>
          <cell r="BI691" t="str">
            <v>-</v>
          </cell>
          <cell r="BK691">
            <v>0</v>
          </cell>
          <cell r="BM691" t="str">
            <v>-</v>
          </cell>
          <cell r="BN691">
            <v>0</v>
          </cell>
          <cell r="BS691" t="str">
            <v>-</v>
          </cell>
          <cell r="BV691" t="str">
            <v>-</v>
          </cell>
          <cell r="CH691" t="str">
            <v>-</v>
          </cell>
          <cell r="CY691">
            <v>0</v>
          </cell>
        </row>
        <row r="692">
          <cell r="BG692" t="e">
            <v>#DIV/0!</v>
          </cell>
          <cell r="BH692" t="str">
            <v>-</v>
          </cell>
          <cell r="BI692" t="str">
            <v>-</v>
          </cell>
          <cell r="BK692">
            <v>0</v>
          </cell>
          <cell r="BM692" t="str">
            <v>-</v>
          </cell>
          <cell r="BN692">
            <v>0</v>
          </cell>
          <cell r="BS692" t="str">
            <v>-</v>
          </cell>
          <cell r="BV692" t="str">
            <v>-</v>
          </cell>
          <cell r="CH692" t="str">
            <v>-</v>
          </cell>
          <cell r="CY692">
            <v>0</v>
          </cell>
        </row>
        <row r="693">
          <cell r="BG693" t="e">
            <v>#DIV/0!</v>
          </cell>
          <cell r="BH693" t="str">
            <v>-</v>
          </cell>
          <cell r="BI693" t="str">
            <v>-</v>
          </cell>
          <cell r="BK693">
            <v>0</v>
          </cell>
          <cell r="BM693" t="str">
            <v>-</v>
          </cell>
          <cell r="BN693">
            <v>0</v>
          </cell>
          <cell r="BS693" t="str">
            <v>-</v>
          </cell>
          <cell r="BV693" t="str">
            <v>-</v>
          </cell>
          <cell r="CH693" t="str">
            <v>-</v>
          </cell>
          <cell r="CY693">
            <v>0</v>
          </cell>
        </row>
        <row r="694">
          <cell r="BG694" t="e">
            <v>#DIV/0!</v>
          </cell>
          <cell r="BH694" t="str">
            <v>-</v>
          </cell>
          <cell r="BI694" t="str">
            <v>-</v>
          </cell>
          <cell r="BK694">
            <v>0</v>
          </cell>
          <cell r="BM694" t="str">
            <v>-</v>
          </cell>
          <cell r="BN694">
            <v>0</v>
          </cell>
          <cell r="BS694" t="str">
            <v>-</v>
          </cell>
          <cell r="BV694" t="str">
            <v>-</v>
          </cell>
          <cell r="CH694" t="str">
            <v>-</v>
          </cell>
          <cell r="CY694">
            <v>0</v>
          </cell>
        </row>
        <row r="695">
          <cell r="BG695" t="e">
            <v>#DIV/0!</v>
          </cell>
          <cell r="BH695" t="str">
            <v>-</v>
          </cell>
          <cell r="BI695" t="str">
            <v>-</v>
          </cell>
          <cell r="BK695">
            <v>0</v>
          </cell>
          <cell r="BM695" t="str">
            <v>-</v>
          </cell>
          <cell r="BN695">
            <v>0</v>
          </cell>
          <cell r="BS695" t="str">
            <v>-</v>
          </cell>
          <cell r="BV695" t="str">
            <v>-</v>
          </cell>
          <cell r="CH695" t="str">
            <v>-</v>
          </cell>
          <cell r="CY695">
            <v>0</v>
          </cell>
        </row>
        <row r="696">
          <cell r="BG696" t="e">
            <v>#DIV/0!</v>
          </cell>
          <cell r="BH696" t="str">
            <v>-</v>
          </cell>
          <cell r="BI696" t="str">
            <v>-</v>
          </cell>
          <cell r="BK696">
            <v>0</v>
          </cell>
          <cell r="BM696" t="str">
            <v>-</v>
          </cell>
          <cell r="BN696">
            <v>0</v>
          </cell>
          <cell r="BS696" t="str">
            <v>-</v>
          </cell>
          <cell r="BV696" t="str">
            <v>-</v>
          </cell>
          <cell r="CH696" t="str">
            <v>-</v>
          </cell>
          <cell r="CY696">
            <v>0</v>
          </cell>
        </row>
        <row r="697">
          <cell r="BG697" t="e">
            <v>#DIV/0!</v>
          </cell>
          <cell r="BH697" t="str">
            <v>-</v>
          </cell>
          <cell r="BI697" t="str">
            <v>-</v>
          </cell>
          <cell r="BK697">
            <v>0</v>
          </cell>
          <cell r="BM697" t="str">
            <v>-</v>
          </cell>
          <cell r="BN697">
            <v>0</v>
          </cell>
          <cell r="BS697" t="str">
            <v>-</v>
          </cell>
          <cell r="BV697" t="str">
            <v>-</v>
          </cell>
          <cell r="CH697" t="str">
            <v>-</v>
          </cell>
          <cell r="CY697">
            <v>0</v>
          </cell>
        </row>
        <row r="698">
          <cell r="BG698" t="e">
            <v>#DIV/0!</v>
          </cell>
          <cell r="BH698" t="str">
            <v>-</v>
          </cell>
          <cell r="BI698" t="str">
            <v>-</v>
          </cell>
          <cell r="BK698">
            <v>0</v>
          </cell>
          <cell r="BM698" t="str">
            <v>-</v>
          </cell>
          <cell r="BN698">
            <v>0</v>
          </cell>
          <cell r="BS698" t="str">
            <v>-</v>
          </cell>
          <cell r="BV698" t="str">
            <v>-</v>
          </cell>
          <cell r="CH698" t="str">
            <v>-</v>
          </cell>
          <cell r="CY698">
            <v>0</v>
          </cell>
        </row>
        <row r="699">
          <cell r="BG699" t="e">
            <v>#DIV/0!</v>
          </cell>
          <cell r="BH699" t="str">
            <v>-</v>
          </cell>
          <cell r="BI699" t="str">
            <v>-</v>
          </cell>
          <cell r="BK699">
            <v>0</v>
          </cell>
          <cell r="BM699" t="str">
            <v>-</v>
          </cell>
          <cell r="BN699">
            <v>0</v>
          </cell>
          <cell r="BS699" t="str">
            <v>-</v>
          </cell>
          <cell r="BV699" t="str">
            <v>-</v>
          </cell>
          <cell r="CH699" t="str">
            <v>-</v>
          </cell>
          <cell r="CY699">
            <v>0</v>
          </cell>
        </row>
        <row r="700">
          <cell r="BG700" t="e">
            <v>#DIV/0!</v>
          </cell>
          <cell r="BH700" t="str">
            <v>-</v>
          </cell>
          <cell r="BI700" t="str">
            <v>-</v>
          </cell>
          <cell r="BK700">
            <v>0</v>
          </cell>
          <cell r="BM700" t="str">
            <v>-</v>
          </cell>
          <cell r="BN700">
            <v>0</v>
          </cell>
          <cell r="BS700" t="str">
            <v>-</v>
          </cell>
          <cell r="BV700" t="str">
            <v>-</v>
          </cell>
          <cell r="CH700" t="str">
            <v>-</v>
          </cell>
          <cell r="CY700">
            <v>0</v>
          </cell>
        </row>
        <row r="701">
          <cell r="BG701" t="e">
            <v>#DIV/0!</v>
          </cell>
          <cell r="BH701" t="str">
            <v>-</v>
          </cell>
          <cell r="BI701" t="str">
            <v>-</v>
          </cell>
          <cell r="BK701">
            <v>0</v>
          </cell>
          <cell r="BM701" t="str">
            <v>-</v>
          </cell>
          <cell r="BN701">
            <v>0</v>
          </cell>
          <cell r="BS701" t="str">
            <v>-</v>
          </cell>
          <cell r="BV701" t="str">
            <v>-</v>
          </cell>
          <cell r="CH701" t="str">
            <v>-</v>
          </cell>
          <cell r="CY701">
            <v>0</v>
          </cell>
        </row>
        <row r="702">
          <cell r="BG702" t="e">
            <v>#DIV/0!</v>
          </cell>
          <cell r="BH702" t="str">
            <v>-</v>
          </cell>
          <cell r="BI702" t="str">
            <v>-</v>
          </cell>
          <cell r="BK702">
            <v>0</v>
          </cell>
          <cell r="BM702" t="str">
            <v>-</v>
          </cell>
          <cell r="BN702">
            <v>0</v>
          </cell>
          <cell r="BS702" t="str">
            <v>-</v>
          </cell>
          <cell r="BV702" t="str">
            <v>-</v>
          </cell>
          <cell r="CH702" t="str">
            <v>-</v>
          </cell>
          <cell r="CY702">
            <v>0</v>
          </cell>
        </row>
        <row r="703">
          <cell r="BG703" t="e">
            <v>#DIV/0!</v>
          </cell>
          <cell r="BH703" t="str">
            <v>-</v>
          </cell>
          <cell r="BI703" t="str">
            <v>-</v>
          </cell>
          <cell r="BK703">
            <v>0</v>
          </cell>
          <cell r="BM703" t="str">
            <v>-</v>
          </cell>
          <cell r="BN703">
            <v>0</v>
          </cell>
          <cell r="BS703" t="str">
            <v>-</v>
          </cell>
          <cell r="BV703" t="str">
            <v>-</v>
          </cell>
          <cell r="CH703" t="str">
            <v>-</v>
          </cell>
          <cell r="CY703">
            <v>0</v>
          </cell>
        </row>
        <row r="704">
          <cell r="BG704" t="e">
            <v>#DIV/0!</v>
          </cell>
          <cell r="BH704" t="str">
            <v>-</v>
          </cell>
          <cell r="BI704" t="str">
            <v>-</v>
          </cell>
          <cell r="BK704">
            <v>0</v>
          </cell>
          <cell r="BM704" t="str">
            <v>-</v>
          </cell>
          <cell r="BN704">
            <v>0</v>
          </cell>
          <cell r="BS704" t="str">
            <v>-</v>
          </cell>
          <cell r="BV704" t="str">
            <v>-</v>
          </cell>
          <cell r="CH704" t="str">
            <v>-</v>
          </cell>
          <cell r="CY704">
            <v>0</v>
          </cell>
        </row>
        <row r="705">
          <cell r="BG705" t="e">
            <v>#DIV/0!</v>
          </cell>
          <cell r="BH705" t="str">
            <v>-</v>
          </cell>
          <cell r="BI705" t="str">
            <v>-</v>
          </cell>
          <cell r="BK705">
            <v>0</v>
          </cell>
          <cell r="BM705" t="str">
            <v>-</v>
          </cell>
          <cell r="BN705">
            <v>0</v>
          </cell>
          <cell r="BS705" t="str">
            <v>-</v>
          </cell>
          <cell r="BV705" t="str">
            <v>-</v>
          </cell>
          <cell r="CH705" t="str">
            <v>-</v>
          </cell>
          <cell r="CY705">
            <v>0</v>
          </cell>
        </row>
        <row r="706">
          <cell r="BG706" t="e">
            <v>#DIV/0!</v>
          </cell>
          <cell r="BH706" t="str">
            <v>-</v>
          </cell>
          <cell r="BI706" t="str">
            <v>-</v>
          </cell>
          <cell r="BK706">
            <v>0</v>
          </cell>
          <cell r="BM706" t="str">
            <v>-</v>
          </cell>
          <cell r="BN706">
            <v>0</v>
          </cell>
          <cell r="BS706" t="str">
            <v>-</v>
          </cell>
          <cell r="BV706" t="str">
            <v>-</v>
          </cell>
          <cell r="CH706" t="str">
            <v>-</v>
          </cell>
          <cell r="CY706">
            <v>0</v>
          </cell>
        </row>
        <row r="707">
          <cell r="BG707" t="e">
            <v>#DIV/0!</v>
          </cell>
          <cell r="BH707" t="str">
            <v>-</v>
          </cell>
          <cell r="BI707" t="str">
            <v>-</v>
          </cell>
          <cell r="BK707">
            <v>0</v>
          </cell>
          <cell r="BM707" t="str">
            <v>-</v>
          </cell>
          <cell r="BN707">
            <v>0</v>
          </cell>
          <cell r="BS707" t="str">
            <v>-</v>
          </cell>
          <cell r="BV707" t="str">
            <v>-</v>
          </cell>
          <cell r="CH707" t="str">
            <v>-</v>
          </cell>
          <cell r="CY707">
            <v>0</v>
          </cell>
        </row>
        <row r="708">
          <cell r="BG708" t="e">
            <v>#DIV/0!</v>
          </cell>
          <cell r="BH708" t="str">
            <v>-</v>
          </cell>
          <cell r="BI708" t="str">
            <v>-</v>
          </cell>
          <cell r="BK708">
            <v>0</v>
          </cell>
          <cell r="BM708" t="str">
            <v>-</v>
          </cell>
          <cell r="BN708">
            <v>0</v>
          </cell>
          <cell r="BS708" t="str">
            <v>-</v>
          </cell>
          <cell r="BV708" t="str">
            <v>-</v>
          </cell>
          <cell r="CH708" t="str">
            <v>-</v>
          </cell>
          <cell r="CY708">
            <v>0</v>
          </cell>
        </row>
        <row r="709">
          <cell r="BG709" t="e">
            <v>#DIV/0!</v>
          </cell>
          <cell r="BH709" t="str">
            <v>-</v>
          </cell>
          <cell r="BI709" t="str">
            <v>-</v>
          </cell>
          <cell r="BK709">
            <v>0</v>
          </cell>
          <cell r="BM709" t="str">
            <v>-</v>
          </cell>
          <cell r="BN709">
            <v>0</v>
          </cell>
          <cell r="BS709" t="str">
            <v>-</v>
          </cell>
          <cell r="BV709" t="str">
            <v>-</v>
          </cell>
          <cell r="CH709" t="str">
            <v>-</v>
          </cell>
          <cell r="CY709">
            <v>0</v>
          </cell>
        </row>
        <row r="710">
          <cell r="BG710" t="e">
            <v>#DIV/0!</v>
          </cell>
          <cell r="BH710" t="str">
            <v>-</v>
          </cell>
          <cell r="BI710" t="str">
            <v>-</v>
          </cell>
          <cell r="BK710">
            <v>0</v>
          </cell>
          <cell r="BM710" t="str">
            <v>-</v>
          </cell>
          <cell r="BN710">
            <v>0</v>
          </cell>
          <cell r="BS710" t="str">
            <v>-</v>
          </cell>
          <cell r="BV710" t="str">
            <v>-</v>
          </cell>
          <cell r="CH710" t="str">
            <v>-</v>
          </cell>
          <cell r="CY710">
            <v>0</v>
          </cell>
        </row>
        <row r="711">
          <cell r="BG711" t="e">
            <v>#DIV/0!</v>
          </cell>
          <cell r="BH711" t="str">
            <v>-</v>
          </cell>
          <cell r="BI711" t="str">
            <v>-</v>
          </cell>
          <cell r="BK711">
            <v>0</v>
          </cell>
          <cell r="BM711" t="str">
            <v>-</v>
          </cell>
          <cell r="BN711">
            <v>0</v>
          </cell>
          <cell r="BS711" t="str">
            <v>-</v>
          </cell>
          <cell r="BV711" t="str">
            <v>-</v>
          </cell>
          <cell r="CH711" t="str">
            <v>-</v>
          </cell>
          <cell r="CY711">
            <v>0</v>
          </cell>
        </row>
        <row r="712">
          <cell r="BG712" t="e">
            <v>#DIV/0!</v>
          </cell>
          <cell r="BH712" t="str">
            <v>-</v>
          </cell>
          <cell r="BI712" t="str">
            <v>-</v>
          </cell>
          <cell r="BK712">
            <v>0</v>
          </cell>
          <cell r="BM712" t="str">
            <v>-</v>
          </cell>
          <cell r="BN712">
            <v>0</v>
          </cell>
          <cell r="BS712" t="str">
            <v>-</v>
          </cell>
          <cell r="BV712" t="str">
            <v>-</v>
          </cell>
          <cell r="CH712" t="str">
            <v>-</v>
          </cell>
          <cell r="CY712">
            <v>0</v>
          </cell>
        </row>
        <row r="713">
          <cell r="BG713" t="e">
            <v>#DIV/0!</v>
          </cell>
          <cell r="BH713" t="str">
            <v>-</v>
          </cell>
          <cell r="BI713" t="str">
            <v>-</v>
          </cell>
          <cell r="BK713">
            <v>0</v>
          </cell>
          <cell r="BM713" t="str">
            <v>-</v>
          </cell>
          <cell r="BN713">
            <v>0</v>
          </cell>
          <cell r="BS713" t="str">
            <v>-</v>
          </cell>
          <cell r="BV713" t="str">
            <v>-</v>
          </cell>
          <cell r="CH713" t="str">
            <v>-</v>
          </cell>
          <cell r="CY713">
            <v>0</v>
          </cell>
        </row>
        <row r="714">
          <cell r="BG714" t="e">
            <v>#DIV/0!</v>
          </cell>
          <cell r="BH714" t="str">
            <v>-</v>
          </cell>
          <cell r="BI714" t="str">
            <v>-</v>
          </cell>
          <cell r="BK714">
            <v>0</v>
          </cell>
          <cell r="BM714" t="str">
            <v>-</v>
          </cell>
          <cell r="BN714">
            <v>0</v>
          </cell>
          <cell r="BS714" t="str">
            <v>-</v>
          </cell>
          <cell r="BV714" t="str">
            <v>-</v>
          </cell>
          <cell r="CH714" t="str">
            <v>-</v>
          </cell>
          <cell r="CY714">
            <v>0</v>
          </cell>
        </row>
        <row r="715">
          <cell r="BG715" t="e">
            <v>#DIV/0!</v>
          </cell>
          <cell r="BH715" t="str">
            <v>-</v>
          </cell>
          <cell r="BI715" t="str">
            <v>-</v>
          </cell>
          <cell r="BK715">
            <v>0</v>
          </cell>
          <cell r="BM715" t="str">
            <v>-</v>
          </cell>
          <cell r="BN715">
            <v>0</v>
          </cell>
          <cell r="BS715" t="str">
            <v>-</v>
          </cell>
          <cell r="BV715" t="str">
            <v>-</v>
          </cell>
          <cell r="CH715" t="str">
            <v>-</v>
          </cell>
          <cell r="CY715">
            <v>0</v>
          </cell>
        </row>
        <row r="716">
          <cell r="BG716" t="e">
            <v>#DIV/0!</v>
          </cell>
          <cell r="BH716" t="str">
            <v>-</v>
          </cell>
          <cell r="BI716" t="str">
            <v>-</v>
          </cell>
          <cell r="BK716">
            <v>0</v>
          </cell>
          <cell r="BM716" t="str">
            <v>-</v>
          </cell>
          <cell r="BN716">
            <v>0</v>
          </cell>
          <cell r="BS716" t="str">
            <v>-</v>
          </cell>
          <cell r="BV716" t="str">
            <v>-</v>
          </cell>
          <cell r="CH716" t="str">
            <v>-</v>
          </cell>
          <cell r="CY716">
            <v>0</v>
          </cell>
        </row>
        <row r="717">
          <cell r="BG717" t="e">
            <v>#DIV/0!</v>
          </cell>
          <cell r="BH717" t="str">
            <v>-</v>
          </cell>
          <cell r="BI717" t="str">
            <v>-</v>
          </cell>
          <cell r="BK717">
            <v>0</v>
          </cell>
          <cell r="BM717" t="str">
            <v>-</v>
          </cell>
          <cell r="BN717">
            <v>0</v>
          </cell>
          <cell r="BS717" t="str">
            <v>-</v>
          </cell>
          <cell r="BV717" t="str">
            <v>-</v>
          </cell>
          <cell r="CH717" t="str">
            <v>-</v>
          </cell>
          <cell r="CY717">
            <v>0</v>
          </cell>
        </row>
        <row r="718">
          <cell r="BG718" t="e">
            <v>#DIV/0!</v>
          </cell>
          <cell r="BH718" t="str">
            <v>-</v>
          </cell>
          <cell r="BI718" t="str">
            <v>-</v>
          </cell>
          <cell r="BK718">
            <v>0</v>
          </cell>
          <cell r="BM718" t="str">
            <v>-</v>
          </cell>
          <cell r="BN718">
            <v>0</v>
          </cell>
          <cell r="BS718" t="str">
            <v>-</v>
          </cell>
          <cell r="BV718" t="str">
            <v>-</v>
          </cell>
          <cell r="CH718" t="str">
            <v>-</v>
          </cell>
          <cell r="CY718">
            <v>0</v>
          </cell>
        </row>
        <row r="719">
          <cell r="BG719" t="e">
            <v>#DIV/0!</v>
          </cell>
          <cell r="BH719" t="str">
            <v>-</v>
          </cell>
          <cell r="BI719" t="str">
            <v>-</v>
          </cell>
          <cell r="BK719">
            <v>0</v>
          </cell>
          <cell r="BM719" t="str">
            <v>-</v>
          </cell>
          <cell r="BN719">
            <v>0</v>
          </cell>
          <cell r="BS719" t="str">
            <v>-</v>
          </cell>
          <cell r="BV719" t="str">
            <v>-</v>
          </cell>
          <cell r="CH719" t="str">
            <v>-</v>
          </cell>
          <cell r="CY719">
            <v>0</v>
          </cell>
        </row>
        <row r="720">
          <cell r="BG720" t="e">
            <v>#DIV/0!</v>
          </cell>
          <cell r="BH720" t="str">
            <v>-</v>
          </cell>
          <cell r="BI720" t="str">
            <v>-</v>
          </cell>
          <cell r="BK720">
            <v>0</v>
          </cell>
          <cell r="BM720" t="str">
            <v>-</v>
          </cell>
          <cell r="BN720">
            <v>0</v>
          </cell>
          <cell r="BS720" t="str">
            <v>-</v>
          </cell>
          <cell r="BV720" t="str">
            <v>-</v>
          </cell>
          <cell r="CH720" t="str">
            <v>-</v>
          </cell>
          <cell r="CY720">
            <v>0</v>
          </cell>
        </row>
        <row r="721">
          <cell r="BG721" t="e">
            <v>#DIV/0!</v>
          </cell>
          <cell r="BH721" t="str">
            <v>-</v>
          </cell>
          <cell r="BI721" t="str">
            <v>-</v>
          </cell>
          <cell r="BK721">
            <v>0</v>
          </cell>
          <cell r="BM721" t="str">
            <v>-</v>
          </cell>
          <cell r="BN721">
            <v>0</v>
          </cell>
          <cell r="BS721" t="str">
            <v>-</v>
          </cell>
          <cell r="BV721" t="str">
            <v>-</v>
          </cell>
          <cell r="CH721" t="str">
            <v>-</v>
          </cell>
          <cell r="CY721">
            <v>0</v>
          </cell>
        </row>
        <row r="722">
          <cell r="BG722" t="e">
            <v>#DIV/0!</v>
          </cell>
          <cell r="BH722" t="str">
            <v>-</v>
          </cell>
          <cell r="BI722" t="str">
            <v>-</v>
          </cell>
          <cell r="BK722">
            <v>0</v>
          </cell>
          <cell r="BM722" t="str">
            <v>-</v>
          </cell>
          <cell r="BN722">
            <v>0</v>
          </cell>
          <cell r="BS722" t="str">
            <v>-</v>
          </cell>
          <cell r="BV722" t="str">
            <v>-</v>
          </cell>
          <cell r="CH722" t="str">
            <v>-</v>
          </cell>
          <cell r="CY722">
            <v>0</v>
          </cell>
        </row>
        <row r="723">
          <cell r="BG723" t="e">
            <v>#DIV/0!</v>
          </cell>
          <cell r="BH723" t="str">
            <v>-</v>
          </cell>
          <cell r="BI723" t="str">
            <v>-</v>
          </cell>
          <cell r="BK723">
            <v>0</v>
          </cell>
          <cell r="BM723" t="str">
            <v>-</v>
          </cell>
          <cell r="BN723">
            <v>0</v>
          </cell>
          <cell r="BS723" t="str">
            <v>-</v>
          </cell>
          <cell r="BV723" t="str">
            <v>-</v>
          </cell>
          <cell r="CH723" t="str">
            <v>-</v>
          </cell>
          <cell r="CY723">
            <v>0</v>
          </cell>
        </row>
        <row r="724">
          <cell r="BG724" t="e">
            <v>#DIV/0!</v>
          </cell>
          <cell r="BH724" t="str">
            <v>-</v>
          </cell>
          <cell r="BI724" t="str">
            <v>-</v>
          </cell>
          <cell r="BK724">
            <v>0</v>
          </cell>
          <cell r="BM724" t="str">
            <v>-</v>
          </cell>
          <cell r="BN724">
            <v>0</v>
          </cell>
          <cell r="BS724" t="str">
            <v>-</v>
          </cell>
          <cell r="BV724" t="str">
            <v>-</v>
          </cell>
          <cell r="CH724" t="str">
            <v>-</v>
          </cell>
          <cell r="CY724">
            <v>0</v>
          </cell>
        </row>
        <row r="725">
          <cell r="BG725" t="e">
            <v>#DIV/0!</v>
          </cell>
          <cell r="BH725" t="str">
            <v>-</v>
          </cell>
          <cell r="BI725" t="str">
            <v>-</v>
          </cell>
          <cell r="BK725">
            <v>0</v>
          </cell>
          <cell r="BM725" t="str">
            <v>-</v>
          </cell>
          <cell r="BN725">
            <v>0</v>
          </cell>
          <cell r="BS725" t="str">
            <v>-</v>
          </cell>
          <cell r="BV725" t="str">
            <v>-</v>
          </cell>
          <cell r="CH725" t="str">
            <v>-</v>
          </cell>
          <cell r="CY725">
            <v>0</v>
          </cell>
        </row>
        <row r="726">
          <cell r="BG726" t="e">
            <v>#DIV/0!</v>
          </cell>
          <cell r="BH726" t="str">
            <v>-</v>
          </cell>
          <cell r="BI726" t="str">
            <v>-</v>
          </cell>
          <cell r="BK726">
            <v>0</v>
          </cell>
          <cell r="BM726" t="str">
            <v>-</v>
          </cell>
          <cell r="BN726">
            <v>0</v>
          </cell>
          <cell r="BS726" t="str">
            <v>-</v>
          </cell>
          <cell r="BV726" t="str">
            <v>-</v>
          </cell>
          <cell r="CH726" t="str">
            <v>-</v>
          </cell>
          <cell r="CY726">
            <v>0</v>
          </cell>
        </row>
        <row r="727">
          <cell r="BG727" t="e">
            <v>#DIV/0!</v>
          </cell>
          <cell r="BH727" t="str">
            <v>-</v>
          </cell>
          <cell r="BI727" t="str">
            <v>-</v>
          </cell>
          <cell r="BK727">
            <v>0</v>
          </cell>
          <cell r="BM727" t="str">
            <v>-</v>
          </cell>
          <cell r="BN727">
            <v>0</v>
          </cell>
          <cell r="BS727" t="str">
            <v>-</v>
          </cell>
          <cell r="BV727" t="str">
            <v>-</v>
          </cell>
          <cell r="CH727" t="str">
            <v>-</v>
          </cell>
          <cell r="CY727">
            <v>0</v>
          </cell>
        </row>
        <row r="728">
          <cell r="BG728" t="e">
            <v>#DIV/0!</v>
          </cell>
          <cell r="BH728" t="str">
            <v>-</v>
          </cell>
          <cell r="BI728" t="str">
            <v>-</v>
          </cell>
          <cell r="BK728">
            <v>0</v>
          </cell>
          <cell r="BM728" t="str">
            <v>-</v>
          </cell>
          <cell r="BN728">
            <v>0</v>
          </cell>
          <cell r="BS728" t="str">
            <v>-</v>
          </cell>
          <cell r="BV728" t="str">
            <v>-</v>
          </cell>
          <cell r="CH728" t="str">
            <v>-</v>
          </cell>
          <cell r="CY728">
            <v>0</v>
          </cell>
        </row>
        <row r="729">
          <cell r="BG729" t="e">
            <v>#DIV/0!</v>
          </cell>
          <cell r="BH729" t="str">
            <v>-</v>
          </cell>
          <cell r="BI729" t="str">
            <v>-</v>
          </cell>
          <cell r="BK729">
            <v>0</v>
          </cell>
          <cell r="BM729" t="str">
            <v>-</v>
          </cell>
          <cell r="BN729">
            <v>0</v>
          </cell>
          <cell r="BS729" t="str">
            <v>-</v>
          </cell>
          <cell r="BV729" t="str">
            <v>-</v>
          </cell>
          <cell r="CH729" t="str">
            <v>-</v>
          </cell>
          <cell r="CY729">
            <v>0</v>
          </cell>
        </row>
        <row r="730">
          <cell r="BG730" t="e">
            <v>#DIV/0!</v>
          </cell>
          <cell r="BH730" t="str">
            <v>-</v>
          </cell>
          <cell r="BI730" t="str">
            <v>-</v>
          </cell>
          <cell r="BK730">
            <v>0</v>
          </cell>
          <cell r="BM730" t="str">
            <v>-</v>
          </cell>
          <cell r="BN730">
            <v>0</v>
          </cell>
          <cell r="BS730" t="str">
            <v>-</v>
          </cell>
          <cell r="BV730" t="str">
            <v>-</v>
          </cell>
          <cell r="CH730" t="str">
            <v>-</v>
          </cell>
          <cell r="CY730">
            <v>0</v>
          </cell>
        </row>
        <row r="731">
          <cell r="BG731" t="e">
            <v>#DIV/0!</v>
          </cell>
          <cell r="BH731" t="str">
            <v>-</v>
          </cell>
          <cell r="BI731" t="str">
            <v>-</v>
          </cell>
          <cell r="BK731">
            <v>0</v>
          </cell>
          <cell r="BM731" t="str">
            <v>-</v>
          </cell>
          <cell r="BN731">
            <v>0</v>
          </cell>
          <cell r="BS731" t="str">
            <v>-</v>
          </cell>
          <cell r="BV731" t="str">
            <v>-</v>
          </cell>
          <cell r="CH731" t="str">
            <v>-</v>
          </cell>
          <cell r="CY731">
            <v>0</v>
          </cell>
        </row>
        <row r="732">
          <cell r="BG732" t="e">
            <v>#DIV/0!</v>
          </cell>
          <cell r="BH732" t="str">
            <v>-</v>
          </cell>
          <cell r="BI732" t="str">
            <v>-</v>
          </cell>
          <cell r="BK732">
            <v>0</v>
          </cell>
          <cell r="BM732" t="str">
            <v>-</v>
          </cell>
          <cell r="BN732">
            <v>0</v>
          </cell>
          <cell r="BS732" t="str">
            <v>-</v>
          </cell>
          <cell r="BV732" t="str">
            <v>-</v>
          </cell>
          <cell r="CH732" t="str">
            <v>-</v>
          </cell>
          <cell r="CY732">
            <v>0</v>
          </cell>
        </row>
        <row r="733">
          <cell r="BG733" t="e">
            <v>#DIV/0!</v>
          </cell>
          <cell r="BH733" t="str">
            <v>-</v>
          </cell>
          <cell r="BI733" t="str">
            <v>-</v>
          </cell>
          <cell r="BK733">
            <v>0</v>
          </cell>
          <cell r="BM733" t="str">
            <v>-</v>
          </cell>
          <cell r="BN733">
            <v>0</v>
          </cell>
          <cell r="BS733" t="str">
            <v>-</v>
          </cell>
          <cell r="BV733" t="str">
            <v>-</v>
          </cell>
          <cell r="CH733" t="str">
            <v>-</v>
          </cell>
          <cell r="CY733">
            <v>0</v>
          </cell>
        </row>
        <row r="734">
          <cell r="BG734" t="e">
            <v>#DIV/0!</v>
          </cell>
          <cell r="BH734" t="str">
            <v>-</v>
          </cell>
          <cell r="BI734" t="str">
            <v>-</v>
          </cell>
          <cell r="BK734">
            <v>0</v>
          </cell>
          <cell r="BM734" t="str">
            <v>-</v>
          </cell>
          <cell r="BN734">
            <v>0</v>
          </cell>
          <cell r="BS734" t="str">
            <v>-</v>
          </cell>
          <cell r="BV734" t="str">
            <v>-</v>
          </cell>
          <cell r="CH734" t="str">
            <v>-</v>
          </cell>
          <cell r="CY734">
            <v>0</v>
          </cell>
        </row>
        <row r="735">
          <cell r="BG735" t="e">
            <v>#DIV/0!</v>
          </cell>
          <cell r="BH735" t="str">
            <v>-</v>
          </cell>
          <cell r="BI735" t="str">
            <v>-</v>
          </cell>
          <cell r="BK735">
            <v>0</v>
          </cell>
          <cell r="BM735" t="str">
            <v>-</v>
          </cell>
          <cell r="BN735">
            <v>0</v>
          </cell>
          <cell r="BS735" t="str">
            <v>-</v>
          </cell>
          <cell r="BV735" t="str">
            <v>-</v>
          </cell>
          <cell r="CH735" t="str">
            <v>-</v>
          </cell>
          <cell r="CY735">
            <v>0</v>
          </cell>
        </row>
        <row r="736">
          <cell r="BG736" t="e">
            <v>#DIV/0!</v>
          </cell>
          <cell r="BH736" t="str">
            <v>-</v>
          </cell>
          <cell r="BI736" t="str">
            <v>-</v>
          </cell>
          <cell r="BK736">
            <v>0</v>
          </cell>
          <cell r="BM736" t="str">
            <v>-</v>
          </cell>
          <cell r="BN736">
            <v>0</v>
          </cell>
          <cell r="BS736" t="str">
            <v>-</v>
          </cell>
          <cell r="BV736" t="str">
            <v>-</v>
          </cell>
          <cell r="CH736" t="str">
            <v>-</v>
          </cell>
          <cell r="CY736">
            <v>0</v>
          </cell>
        </row>
        <row r="737">
          <cell r="BG737" t="e">
            <v>#DIV/0!</v>
          </cell>
          <cell r="BH737" t="str">
            <v>-</v>
          </cell>
          <cell r="BI737" t="str">
            <v>-</v>
          </cell>
          <cell r="BK737">
            <v>0</v>
          </cell>
          <cell r="BM737" t="str">
            <v>-</v>
          </cell>
          <cell r="BN737">
            <v>0</v>
          </cell>
          <cell r="BS737" t="str">
            <v>-</v>
          </cell>
          <cell r="BV737" t="str">
            <v>-</v>
          </cell>
          <cell r="CH737" t="str">
            <v>-</v>
          </cell>
          <cell r="CY737">
            <v>0</v>
          </cell>
        </row>
        <row r="738">
          <cell r="BG738" t="e">
            <v>#DIV/0!</v>
          </cell>
          <cell r="BH738" t="str">
            <v>-</v>
          </cell>
          <cell r="BI738" t="str">
            <v>-</v>
          </cell>
          <cell r="BK738">
            <v>0</v>
          </cell>
          <cell r="BM738" t="str">
            <v>-</v>
          </cell>
          <cell r="BN738">
            <v>0</v>
          </cell>
          <cell r="BS738" t="str">
            <v>-</v>
          </cell>
          <cell r="BV738" t="str">
            <v>-</v>
          </cell>
          <cell r="CH738" t="str">
            <v>-</v>
          </cell>
          <cell r="CY738">
            <v>0</v>
          </cell>
        </row>
        <row r="739">
          <cell r="BG739" t="e">
            <v>#DIV/0!</v>
          </cell>
          <cell r="BH739" t="str">
            <v>-</v>
          </cell>
          <cell r="BI739" t="str">
            <v>-</v>
          </cell>
          <cell r="BK739">
            <v>0</v>
          </cell>
          <cell r="BM739" t="str">
            <v>-</v>
          </cell>
          <cell r="BN739">
            <v>0</v>
          </cell>
          <cell r="BS739" t="str">
            <v>-</v>
          </cell>
          <cell r="BV739" t="str">
            <v>-</v>
          </cell>
          <cell r="CH739" t="str">
            <v>-</v>
          </cell>
          <cell r="CY739">
            <v>0</v>
          </cell>
        </row>
        <row r="740">
          <cell r="BG740" t="e">
            <v>#DIV/0!</v>
          </cell>
          <cell r="BH740" t="str">
            <v>-</v>
          </cell>
          <cell r="BI740" t="str">
            <v>-</v>
          </cell>
          <cell r="BK740">
            <v>0</v>
          </cell>
          <cell r="BM740" t="str">
            <v>-</v>
          </cell>
          <cell r="BN740">
            <v>0</v>
          </cell>
          <cell r="BS740" t="str">
            <v>-</v>
          </cell>
          <cell r="BV740" t="str">
            <v>-</v>
          </cell>
          <cell r="CH740" t="str">
            <v>-</v>
          </cell>
          <cell r="CY740">
            <v>0</v>
          </cell>
        </row>
        <row r="741">
          <cell r="BG741" t="e">
            <v>#DIV/0!</v>
          </cell>
          <cell r="BH741" t="str">
            <v>-</v>
          </cell>
          <cell r="BI741" t="str">
            <v>-</v>
          </cell>
          <cell r="BK741">
            <v>0</v>
          </cell>
          <cell r="BM741" t="str">
            <v>-</v>
          </cell>
          <cell r="BN741">
            <v>0</v>
          </cell>
          <cell r="BS741" t="str">
            <v>-</v>
          </cell>
          <cell r="BV741" t="str">
            <v>-</v>
          </cell>
          <cell r="CH741" t="str">
            <v>-</v>
          </cell>
          <cell r="CY741">
            <v>0</v>
          </cell>
        </row>
        <row r="742">
          <cell r="BG742" t="e">
            <v>#DIV/0!</v>
          </cell>
          <cell r="BH742" t="str">
            <v>-</v>
          </cell>
          <cell r="BI742" t="str">
            <v>-</v>
          </cell>
          <cell r="BK742">
            <v>0</v>
          </cell>
          <cell r="BM742" t="str">
            <v>-</v>
          </cell>
          <cell r="BN742">
            <v>0</v>
          </cell>
          <cell r="BS742" t="str">
            <v>-</v>
          </cell>
          <cell r="BV742" t="str">
            <v>-</v>
          </cell>
          <cell r="CH742" t="str">
            <v>-</v>
          </cell>
          <cell r="CY742">
            <v>0</v>
          </cell>
        </row>
        <row r="743">
          <cell r="BG743" t="e">
            <v>#DIV/0!</v>
          </cell>
          <cell r="BH743" t="str">
            <v>-</v>
          </cell>
          <cell r="BI743" t="str">
            <v>-</v>
          </cell>
          <cell r="BK743">
            <v>0</v>
          </cell>
          <cell r="BM743" t="str">
            <v>-</v>
          </cell>
          <cell r="BN743">
            <v>0</v>
          </cell>
          <cell r="BS743" t="str">
            <v>-</v>
          </cell>
          <cell r="BV743" t="str">
            <v>-</v>
          </cell>
          <cell r="CH743" t="str">
            <v>-</v>
          </cell>
          <cell r="CY743">
            <v>0</v>
          </cell>
        </row>
        <row r="744">
          <cell r="BG744" t="e">
            <v>#DIV/0!</v>
          </cell>
          <cell r="BH744" t="str">
            <v>-</v>
          </cell>
          <cell r="BI744" t="str">
            <v>-</v>
          </cell>
          <cell r="BK744">
            <v>0</v>
          </cell>
          <cell r="BM744" t="str">
            <v>-</v>
          </cell>
          <cell r="BN744">
            <v>0</v>
          </cell>
          <cell r="BS744" t="str">
            <v>-</v>
          </cell>
          <cell r="BV744" t="str">
            <v>-</v>
          </cell>
          <cell r="CH744" t="str">
            <v>-</v>
          </cell>
          <cell r="CY744">
            <v>0</v>
          </cell>
        </row>
        <row r="745">
          <cell r="BG745" t="e">
            <v>#DIV/0!</v>
          </cell>
          <cell r="BH745" t="str">
            <v>-</v>
          </cell>
          <cell r="BI745" t="str">
            <v>-</v>
          </cell>
          <cell r="BK745">
            <v>0</v>
          </cell>
          <cell r="BM745" t="str">
            <v>-</v>
          </cell>
          <cell r="BN745">
            <v>0</v>
          </cell>
          <cell r="BS745" t="str">
            <v>-</v>
          </cell>
          <cell r="BV745" t="str">
            <v>-</v>
          </cell>
          <cell r="CH745" t="str">
            <v>-</v>
          </cell>
          <cell r="CY745">
            <v>0</v>
          </cell>
        </row>
        <row r="746">
          <cell r="BG746" t="e">
            <v>#DIV/0!</v>
          </cell>
          <cell r="BH746" t="str">
            <v>-</v>
          </cell>
          <cell r="BI746" t="str">
            <v>-</v>
          </cell>
          <cell r="BK746">
            <v>0</v>
          </cell>
          <cell r="BM746" t="str">
            <v>-</v>
          </cell>
          <cell r="BN746">
            <v>0</v>
          </cell>
          <cell r="BS746" t="str">
            <v>-</v>
          </cell>
          <cell r="BV746" t="str">
            <v>-</v>
          </cell>
          <cell r="CH746" t="str">
            <v>-</v>
          </cell>
          <cell r="CY746">
            <v>0</v>
          </cell>
        </row>
        <row r="747">
          <cell r="BG747" t="e">
            <v>#DIV/0!</v>
          </cell>
          <cell r="BH747" t="str">
            <v>-</v>
          </cell>
          <cell r="BI747" t="str">
            <v>-</v>
          </cell>
          <cell r="BK747">
            <v>0</v>
          </cell>
          <cell r="BM747" t="str">
            <v>-</v>
          </cell>
          <cell r="BN747">
            <v>0</v>
          </cell>
          <cell r="BS747" t="str">
            <v>-</v>
          </cell>
          <cell r="BV747" t="str">
            <v>-</v>
          </cell>
          <cell r="CH747" t="str">
            <v>-</v>
          </cell>
          <cell r="CY747">
            <v>0</v>
          </cell>
        </row>
        <row r="748">
          <cell r="BG748" t="e">
            <v>#DIV/0!</v>
          </cell>
          <cell r="BH748" t="str">
            <v>-</v>
          </cell>
          <cell r="BI748" t="str">
            <v>-</v>
          </cell>
          <cell r="BK748">
            <v>0</v>
          </cell>
          <cell r="BM748" t="str">
            <v>-</v>
          </cell>
          <cell r="BN748">
            <v>0</v>
          </cell>
          <cell r="BS748" t="str">
            <v>-</v>
          </cell>
          <cell r="BV748" t="str">
            <v>-</v>
          </cell>
          <cell r="CH748" t="str">
            <v>-</v>
          </cell>
          <cell r="CY748">
            <v>0</v>
          </cell>
        </row>
        <row r="749">
          <cell r="BG749" t="e">
            <v>#DIV/0!</v>
          </cell>
          <cell r="BH749" t="str">
            <v>-</v>
          </cell>
          <cell r="BI749" t="str">
            <v>-</v>
          </cell>
          <cell r="BK749">
            <v>0</v>
          </cell>
          <cell r="BM749" t="str">
            <v>-</v>
          </cell>
          <cell r="BN749">
            <v>0</v>
          </cell>
          <cell r="BS749" t="str">
            <v>-</v>
          </cell>
          <cell r="BV749" t="str">
            <v>-</v>
          </cell>
          <cell r="CH749" t="str">
            <v>-</v>
          </cell>
          <cell r="CY749">
            <v>0</v>
          </cell>
        </row>
        <row r="750">
          <cell r="BG750" t="e">
            <v>#DIV/0!</v>
          </cell>
          <cell r="BH750" t="str">
            <v>-</v>
          </cell>
          <cell r="BI750" t="str">
            <v>-</v>
          </cell>
          <cell r="BK750">
            <v>0</v>
          </cell>
          <cell r="BM750" t="str">
            <v>-</v>
          </cell>
          <cell r="BN750">
            <v>0</v>
          </cell>
          <cell r="BS750" t="str">
            <v>-</v>
          </cell>
          <cell r="BV750" t="str">
            <v>-</v>
          </cell>
          <cell r="CH750" t="str">
            <v>-</v>
          </cell>
          <cell r="CY750">
            <v>0</v>
          </cell>
        </row>
        <row r="751">
          <cell r="BG751" t="e">
            <v>#DIV/0!</v>
          </cell>
          <cell r="BH751" t="str">
            <v>-</v>
          </cell>
          <cell r="BI751" t="str">
            <v>-</v>
          </cell>
          <cell r="BK751">
            <v>0</v>
          </cell>
          <cell r="BM751" t="str">
            <v>-</v>
          </cell>
          <cell r="BN751">
            <v>0</v>
          </cell>
          <cell r="BS751" t="str">
            <v>-</v>
          </cell>
          <cell r="BV751" t="str">
            <v>-</v>
          </cell>
          <cell r="CH751" t="str">
            <v>-</v>
          </cell>
          <cell r="CY751">
            <v>0</v>
          </cell>
        </row>
        <row r="752">
          <cell r="BG752" t="e">
            <v>#DIV/0!</v>
          </cell>
          <cell r="BH752" t="str">
            <v>-</v>
          </cell>
          <cell r="BI752" t="str">
            <v>-</v>
          </cell>
          <cell r="BK752">
            <v>0</v>
          </cell>
          <cell r="BM752" t="str">
            <v>-</v>
          </cell>
          <cell r="BN752">
            <v>0</v>
          </cell>
          <cell r="BS752" t="str">
            <v>-</v>
          </cell>
          <cell r="BV752" t="str">
            <v>-</v>
          </cell>
          <cell r="CH752" t="str">
            <v>-</v>
          </cell>
          <cell r="CY752">
            <v>0</v>
          </cell>
        </row>
        <row r="753">
          <cell r="BG753" t="e">
            <v>#DIV/0!</v>
          </cell>
          <cell r="BH753" t="str">
            <v>-</v>
          </cell>
          <cell r="BI753" t="str">
            <v>-</v>
          </cell>
          <cell r="BK753">
            <v>0</v>
          </cell>
          <cell r="BM753" t="str">
            <v>-</v>
          </cell>
          <cell r="BN753">
            <v>0</v>
          </cell>
          <cell r="BS753" t="str">
            <v>-</v>
          </cell>
          <cell r="BV753" t="str">
            <v>-</v>
          </cell>
          <cell r="CH753" t="str">
            <v>-</v>
          </cell>
          <cell r="CY753">
            <v>0</v>
          </cell>
        </row>
        <row r="754">
          <cell r="BG754" t="e">
            <v>#DIV/0!</v>
          </cell>
          <cell r="BH754" t="str">
            <v>-</v>
          </cell>
          <cell r="BI754" t="str">
            <v>-</v>
          </cell>
          <cell r="BK754">
            <v>0</v>
          </cell>
          <cell r="BM754" t="str">
            <v>-</v>
          </cell>
          <cell r="BN754">
            <v>0</v>
          </cell>
          <cell r="BS754" t="str">
            <v>-</v>
          </cell>
          <cell r="BV754" t="str">
            <v>-</v>
          </cell>
          <cell r="CH754" t="str">
            <v>-</v>
          </cell>
          <cell r="CY754">
            <v>0</v>
          </cell>
        </row>
        <row r="755">
          <cell r="BG755" t="e">
            <v>#DIV/0!</v>
          </cell>
          <cell r="BH755" t="str">
            <v>-</v>
          </cell>
          <cell r="BI755" t="str">
            <v>-</v>
          </cell>
          <cell r="BK755">
            <v>0</v>
          </cell>
          <cell r="BM755" t="str">
            <v>-</v>
          </cell>
          <cell r="BN755">
            <v>0</v>
          </cell>
          <cell r="BS755" t="str">
            <v>-</v>
          </cell>
          <cell r="BV755" t="str">
            <v>-</v>
          </cell>
          <cell r="CH755" t="str">
            <v>-</v>
          </cell>
          <cell r="CY755">
            <v>0</v>
          </cell>
        </row>
        <row r="756">
          <cell r="BG756" t="e">
            <v>#DIV/0!</v>
          </cell>
          <cell r="BH756" t="str">
            <v>-</v>
          </cell>
          <cell r="BI756" t="str">
            <v>-</v>
          </cell>
          <cell r="BK756">
            <v>0</v>
          </cell>
          <cell r="BM756" t="str">
            <v>-</v>
          </cell>
          <cell r="BN756">
            <v>0</v>
          </cell>
          <cell r="BS756" t="str">
            <v>-</v>
          </cell>
          <cell r="BV756" t="str">
            <v>-</v>
          </cell>
          <cell r="CH756" t="str">
            <v>-</v>
          </cell>
          <cell r="CY756">
            <v>0</v>
          </cell>
        </row>
        <row r="757">
          <cell r="BG757" t="e">
            <v>#DIV/0!</v>
          </cell>
          <cell r="BH757" t="str">
            <v>-</v>
          </cell>
          <cell r="BI757" t="str">
            <v>-</v>
          </cell>
          <cell r="BK757">
            <v>0</v>
          </cell>
          <cell r="BM757" t="str">
            <v>-</v>
          </cell>
          <cell r="BN757">
            <v>0</v>
          </cell>
          <cell r="BS757" t="str">
            <v>-</v>
          </cell>
          <cell r="BV757" t="str">
            <v>-</v>
          </cell>
          <cell r="CH757" t="str">
            <v>-</v>
          </cell>
          <cell r="CY757">
            <v>0</v>
          </cell>
        </row>
        <row r="758">
          <cell r="BG758" t="e">
            <v>#DIV/0!</v>
          </cell>
          <cell r="BH758" t="str">
            <v>-</v>
          </cell>
          <cell r="BI758" t="str">
            <v>-</v>
          </cell>
          <cell r="BK758">
            <v>0</v>
          </cell>
          <cell r="BM758" t="str">
            <v>-</v>
          </cell>
          <cell r="BN758">
            <v>0</v>
          </cell>
          <cell r="BS758" t="str">
            <v>-</v>
          </cell>
          <cell r="BV758" t="str">
            <v>-</v>
          </cell>
          <cell r="CH758" t="str">
            <v>-</v>
          </cell>
          <cell r="CY758">
            <v>0</v>
          </cell>
        </row>
        <row r="759">
          <cell r="BG759" t="e">
            <v>#DIV/0!</v>
          </cell>
          <cell r="BH759" t="str">
            <v>-</v>
          </cell>
          <cell r="BI759" t="str">
            <v>-</v>
          </cell>
          <cell r="BK759">
            <v>0</v>
          </cell>
          <cell r="BM759" t="str">
            <v>-</v>
          </cell>
          <cell r="BN759">
            <v>0</v>
          </cell>
          <cell r="BS759" t="str">
            <v>-</v>
          </cell>
          <cell r="BV759" t="str">
            <v>-</v>
          </cell>
          <cell r="CH759" t="str">
            <v>-</v>
          </cell>
          <cell r="CY759">
            <v>0</v>
          </cell>
        </row>
        <row r="760">
          <cell r="BG760" t="e">
            <v>#DIV/0!</v>
          </cell>
          <cell r="BH760" t="str">
            <v>-</v>
          </cell>
          <cell r="BI760" t="str">
            <v>-</v>
          </cell>
          <cell r="BK760">
            <v>0</v>
          </cell>
          <cell r="BM760" t="str">
            <v>-</v>
          </cell>
          <cell r="BN760">
            <v>0</v>
          </cell>
          <cell r="BS760" t="str">
            <v>-</v>
          </cell>
          <cell r="BV760" t="str">
            <v>-</v>
          </cell>
          <cell r="CH760" t="str">
            <v>-</v>
          </cell>
          <cell r="CY760">
            <v>0</v>
          </cell>
        </row>
        <row r="761">
          <cell r="BG761" t="e">
            <v>#DIV/0!</v>
          </cell>
          <cell r="BH761" t="str">
            <v>-</v>
          </cell>
          <cell r="BI761" t="str">
            <v>-</v>
          </cell>
          <cell r="BK761">
            <v>0</v>
          </cell>
          <cell r="BM761" t="str">
            <v>-</v>
          </cell>
          <cell r="BN761">
            <v>0</v>
          </cell>
          <cell r="BS761" t="str">
            <v>-</v>
          </cell>
          <cell r="BV761" t="str">
            <v>-</v>
          </cell>
          <cell r="CH761" t="str">
            <v>-</v>
          </cell>
          <cell r="CY761">
            <v>0</v>
          </cell>
        </row>
        <row r="762">
          <cell r="BG762" t="e">
            <v>#DIV/0!</v>
          </cell>
          <cell r="BH762" t="str">
            <v>-</v>
          </cell>
          <cell r="BI762" t="str">
            <v>-</v>
          </cell>
          <cell r="BK762">
            <v>0</v>
          </cell>
          <cell r="BM762" t="str">
            <v>-</v>
          </cell>
          <cell r="BN762">
            <v>0</v>
          </cell>
          <cell r="BS762" t="str">
            <v>-</v>
          </cell>
          <cell r="BV762" t="str">
            <v>-</v>
          </cell>
          <cell r="CH762" t="str">
            <v>-</v>
          </cell>
          <cell r="CY762">
            <v>0</v>
          </cell>
        </row>
        <row r="763">
          <cell r="BG763" t="e">
            <v>#DIV/0!</v>
          </cell>
          <cell r="BH763" t="str">
            <v>-</v>
          </cell>
          <cell r="BI763" t="str">
            <v>-</v>
          </cell>
          <cell r="BK763">
            <v>0</v>
          </cell>
          <cell r="BM763" t="str">
            <v>-</v>
          </cell>
          <cell r="BN763">
            <v>0</v>
          </cell>
          <cell r="BS763" t="str">
            <v>-</v>
          </cell>
          <cell r="BV763" t="str">
            <v>-</v>
          </cell>
          <cell r="CH763" t="str">
            <v>-</v>
          </cell>
          <cell r="CY763">
            <v>0</v>
          </cell>
        </row>
        <row r="764">
          <cell r="BG764" t="e">
            <v>#DIV/0!</v>
          </cell>
          <cell r="BH764" t="str">
            <v>-</v>
          </cell>
          <cell r="BI764" t="str">
            <v>-</v>
          </cell>
          <cell r="BK764">
            <v>0</v>
          </cell>
          <cell r="BM764" t="str">
            <v>-</v>
          </cell>
          <cell r="BN764">
            <v>0</v>
          </cell>
          <cell r="BS764" t="str">
            <v>-</v>
          </cell>
          <cell r="BV764" t="str">
            <v>-</v>
          </cell>
          <cell r="CH764" t="str">
            <v>-</v>
          </cell>
          <cell r="CY764">
            <v>0</v>
          </cell>
        </row>
        <row r="765">
          <cell r="BG765" t="e">
            <v>#DIV/0!</v>
          </cell>
          <cell r="BH765" t="str">
            <v>-</v>
          </cell>
          <cell r="BI765" t="str">
            <v>-</v>
          </cell>
          <cell r="BK765">
            <v>0</v>
          </cell>
          <cell r="BM765" t="str">
            <v>-</v>
          </cell>
          <cell r="BN765">
            <v>0</v>
          </cell>
          <cell r="BS765" t="str">
            <v>-</v>
          </cell>
          <cell r="BV765" t="str">
            <v>-</v>
          </cell>
          <cell r="CH765" t="str">
            <v>-</v>
          </cell>
          <cell r="CY765">
            <v>0</v>
          </cell>
        </row>
        <row r="766">
          <cell r="BG766" t="e">
            <v>#DIV/0!</v>
          </cell>
          <cell r="BH766" t="str">
            <v>-</v>
          </cell>
          <cell r="BI766" t="str">
            <v>-</v>
          </cell>
          <cell r="BK766">
            <v>0</v>
          </cell>
          <cell r="BM766" t="str">
            <v>-</v>
          </cell>
          <cell r="BN766">
            <v>0</v>
          </cell>
          <cell r="BS766" t="str">
            <v>-</v>
          </cell>
          <cell r="BV766" t="str">
            <v>-</v>
          </cell>
          <cell r="CH766" t="str">
            <v>-</v>
          </cell>
          <cell r="CY766">
            <v>0</v>
          </cell>
        </row>
        <row r="767">
          <cell r="BG767" t="e">
            <v>#DIV/0!</v>
          </cell>
          <cell r="BH767" t="str">
            <v>-</v>
          </cell>
          <cell r="BI767" t="str">
            <v>-</v>
          </cell>
          <cell r="BK767">
            <v>0</v>
          </cell>
          <cell r="BM767" t="str">
            <v>-</v>
          </cell>
          <cell r="BN767">
            <v>0</v>
          </cell>
          <cell r="BS767" t="str">
            <v>-</v>
          </cell>
          <cell r="BV767" t="str">
            <v>-</v>
          </cell>
          <cell r="CH767" t="str">
            <v>-</v>
          </cell>
          <cell r="CY767">
            <v>0</v>
          </cell>
        </row>
        <row r="768">
          <cell r="BG768" t="e">
            <v>#DIV/0!</v>
          </cell>
          <cell r="BH768" t="str">
            <v>-</v>
          </cell>
          <cell r="BI768" t="str">
            <v>-</v>
          </cell>
          <cell r="BK768">
            <v>0</v>
          </cell>
          <cell r="BM768" t="str">
            <v>-</v>
          </cell>
          <cell r="BN768">
            <v>0</v>
          </cell>
          <cell r="BS768" t="str">
            <v>-</v>
          </cell>
          <cell r="BV768" t="str">
            <v>-</v>
          </cell>
          <cell r="CH768" t="str">
            <v>-</v>
          </cell>
          <cell r="CY768">
            <v>0</v>
          </cell>
        </row>
        <row r="769">
          <cell r="BG769" t="e">
            <v>#DIV/0!</v>
          </cell>
          <cell r="BH769" t="str">
            <v>-</v>
          </cell>
          <cell r="BI769" t="str">
            <v>-</v>
          </cell>
          <cell r="BK769">
            <v>0</v>
          </cell>
          <cell r="BM769" t="str">
            <v>-</v>
          </cell>
          <cell r="BN769">
            <v>0</v>
          </cell>
          <cell r="BS769" t="str">
            <v>-</v>
          </cell>
          <cell r="BV769" t="str">
            <v>-</v>
          </cell>
          <cell r="CH769" t="str">
            <v>-</v>
          </cell>
          <cell r="CY769">
            <v>0</v>
          </cell>
        </row>
        <row r="770">
          <cell r="BG770" t="e">
            <v>#DIV/0!</v>
          </cell>
          <cell r="BH770" t="str">
            <v>-</v>
          </cell>
          <cell r="BI770" t="str">
            <v>-</v>
          </cell>
          <cell r="BK770">
            <v>0</v>
          </cell>
          <cell r="BM770" t="str">
            <v>-</v>
          </cell>
          <cell r="BN770">
            <v>0</v>
          </cell>
          <cell r="BS770" t="str">
            <v>-</v>
          </cell>
          <cell r="BV770" t="str">
            <v>-</v>
          </cell>
          <cell r="CH770" t="str">
            <v>-</v>
          </cell>
          <cell r="CY770">
            <v>0</v>
          </cell>
        </row>
        <row r="771">
          <cell r="BG771" t="e">
            <v>#DIV/0!</v>
          </cell>
          <cell r="BH771" t="str">
            <v>-</v>
          </cell>
          <cell r="BI771" t="str">
            <v>-</v>
          </cell>
          <cell r="BK771">
            <v>0</v>
          </cell>
          <cell r="BM771" t="str">
            <v>-</v>
          </cell>
          <cell r="BN771">
            <v>0</v>
          </cell>
          <cell r="BS771" t="str">
            <v>-</v>
          </cell>
          <cell r="BV771" t="str">
            <v>-</v>
          </cell>
          <cell r="CH771" t="str">
            <v>-</v>
          </cell>
          <cell r="CY771">
            <v>0</v>
          </cell>
        </row>
        <row r="772">
          <cell r="BG772" t="e">
            <v>#DIV/0!</v>
          </cell>
          <cell r="BH772" t="str">
            <v>-</v>
          </cell>
          <cell r="BI772" t="str">
            <v>-</v>
          </cell>
          <cell r="BK772">
            <v>0</v>
          </cell>
          <cell r="BM772" t="str">
            <v>-</v>
          </cell>
          <cell r="BN772">
            <v>0</v>
          </cell>
          <cell r="BS772" t="str">
            <v>-</v>
          </cell>
          <cell r="BV772" t="str">
            <v>-</v>
          </cell>
          <cell r="CH772" t="str">
            <v>-</v>
          </cell>
          <cell r="CY772">
            <v>0</v>
          </cell>
        </row>
        <row r="773">
          <cell r="BG773" t="e">
            <v>#DIV/0!</v>
          </cell>
          <cell r="BH773" t="str">
            <v>-</v>
          </cell>
          <cell r="BI773" t="str">
            <v>-</v>
          </cell>
          <cell r="BK773">
            <v>0</v>
          </cell>
          <cell r="BM773" t="str">
            <v>-</v>
          </cell>
          <cell r="BN773">
            <v>0</v>
          </cell>
          <cell r="BS773" t="str">
            <v>-</v>
          </cell>
          <cell r="BV773" t="str">
            <v>-</v>
          </cell>
          <cell r="CH773" t="str">
            <v>-</v>
          </cell>
          <cell r="CY773">
            <v>0</v>
          </cell>
        </row>
        <row r="774">
          <cell r="BG774" t="e">
            <v>#DIV/0!</v>
          </cell>
          <cell r="BH774" t="str">
            <v>-</v>
          </cell>
          <cell r="BI774" t="str">
            <v>-</v>
          </cell>
          <cell r="BK774">
            <v>0</v>
          </cell>
          <cell r="BM774" t="str">
            <v>-</v>
          </cell>
          <cell r="BN774">
            <v>0</v>
          </cell>
          <cell r="BS774" t="str">
            <v>-</v>
          </cell>
          <cell r="BV774" t="str">
            <v>-</v>
          </cell>
          <cell r="CH774" t="str">
            <v>-</v>
          </cell>
          <cell r="CY774">
            <v>0</v>
          </cell>
        </row>
        <row r="775">
          <cell r="BG775" t="e">
            <v>#DIV/0!</v>
          </cell>
          <cell r="BH775" t="str">
            <v>-</v>
          </cell>
          <cell r="BI775" t="str">
            <v>-</v>
          </cell>
          <cell r="BK775">
            <v>0</v>
          </cell>
          <cell r="BM775" t="str">
            <v>-</v>
          </cell>
          <cell r="BN775">
            <v>0</v>
          </cell>
          <cell r="BS775" t="str">
            <v>-</v>
          </cell>
          <cell r="BV775" t="str">
            <v>-</v>
          </cell>
          <cell r="CH775" t="str">
            <v>-</v>
          </cell>
          <cell r="CY775">
            <v>0</v>
          </cell>
        </row>
        <row r="776">
          <cell r="BG776" t="e">
            <v>#DIV/0!</v>
          </cell>
          <cell r="BH776" t="str">
            <v>-</v>
          </cell>
          <cell r="BI776" t="str">
            <v>-</v>
          </cell>
          <cell r="BK776">
            <v>0</v>
          </cell>
          <cell r="BM776" t="str">
            <v>-</v>
          </cell>
          <cell r="BN776">
            <v>0</v>
          </cell>
          <cell r="BS776" t="str">
            <v>-</v>
          </cell>
          <cell r="BV776" t="str">
            <v>-</v>
          </cell>
          <cell r="CH776" t="str">
            <v>-</v>
          </cell>
          <cell r="CY776">
            <v>0</v>
          </cell>
        </row>
        <row r="777">
          <cell r="BG777" t="e">
            <v>#DIV/0!</v>
          </cell>
          <cell r="BH777" t="str">
            <v>-</v>
          </cell>
          <cell r="BI777" t="str">
            <v>-</v>
          </cell>
          <cell r="BK777">
            <v>0</v>
          </cell>
          <cell r="BM777" t="str">
            <v>-</v>
          </cell>
          <cell r="BN777">
            <v>0</v>
          </cell>
          <cell r="BS777" t="str">
            <v>-</v>
          </cell>
          <cell r="BV777" t="str">
            <v>-</v>
          </cell>
          <cell r="CH777" t="str">
            <v>-</v>
          </cell>
          <cell r="CY777">
            <v>0</v>
          </cell>
        </row>
        <row r="778">
          <cell r="BG778" t="e">
            <v>#DIV/0!</v>
          </cell>
          <cell r="BH778" t="str">
            <v>-</v>
          </cell>
          <cell r="BI778" t="str">
            <v>-</v>
          </cell>
          <cell r="BK778">
            <v>0</v>
          </cell>
          <cell r="BM778" t="str">
            <v>-</v>
          </cell>
          <cell r="BN778">
            <v>0</v>
          </cell>
          <cell r="BS778" t="str">
            <v>-</v>
          </cell>
          <cell r="BV778" t="str">
            <v>-</v>
          </cell>
          <cell r="CH778" t="str">
            <v>-</v>
          </cell>
          <cell r="CY778">
            <v>0</v>
          </cell>
        </row>
        <row r="779">
          <cell r="BG779" t="e">
            <v>#DIV/0!</v>
          </cell>
          <cell r="BH779" t="str">
            <v>-</v>
          </cell>
          <cell r="BI779" t="str">
            <v>-</v>
          </cell>
          <cell r="BK779">
            <v>0</v>
          </cell>
          <cell r="BM779" t="str">
            <v>-</v>
          </cell>
          <cell r="BN779">
            <v>0</v>
          </cell>
          <cell r="BS779" t="str">
            <v>-</v>
          </cell>
          <cell r="BV779" t="str">
            <v>-</v>
          </cell>
          <cell r="CH779" t="str">
            <v>-</v>
          </cell>
          <cell r="CY779">
            <v>0</v>
          </cell>
        </row>
        <row r="780">
          <cell r="BG780" t="e">
            <v>#DIV/0!</v>
          </cell>
          <cell r="BH780" t="str">
            <v>-</v>
          </cell>
          <cell r="BI780" t="str">
            <v>-</v>
          </cell>
          <cell r="BK780">
            <v>0</v>
          </cell>
          <cell r="BM780" t="str">
            <v>-</v>
          </cell>
          <cell r="BN780">
            <v>0</v>
          </cell>
          <cell r="BS780" t="str">
            <v>-</v>
          </cell>
          <cell r="BV780" t="str">
            <v>-</v>
          </cell>
          <cell r="CH780" t="str">
            <v>-</v>
          </cell>
          <cell r="CY780">
            <v>0</v>
          </cell>
        </row>
        <row r="781">
          <cell r="BG781" t="e">
            <v>#DIV/0!</v>
          </cell>
          <cell r="BH781" t="str">
            <v>-</v>
          </cell>
          <cell r="BI781" t="str">
            <v>-</v>
          </cell>
          <cell r="BK781">
            <v>0</v>
          </cell>
          <cell r="BM781" t="str">
            <v>-</v>
          </cell>
          <cell r="BN781">
            <v>0</v>
          </cell>
          <cell r="BS781" t="str">
            <v>-</v>
          </cell>
          <cell r="BV781" t="str">
            <v>-</v>
          </cell>
          <cell r="CH781" t="str">
            <v>-</v>
          </cell>
          <cell r="CY781">
            <v>0</v>
          </cell>
        </row>
        <row r="782">
          <cell r="BG782" t="e">
            <v>#DIV/0!</v>
          </cell>
          <cell r="BH782" t="str">
            <v>-</v>
          </cell>
          <cell r="BI782" t="str">
            <v>-</v>
          </cell>
          <cell r="BK782">
            <v>0</v>
          </cell>
          <cell r="BM782" t="str">
            <v>-</v>
          </cell>
          <cell r="BN782">
            <v>0</v>
          </cell>
          <cell r="BS782" t="str">
            <v>-</v>
          </cell>
          <cell r="BV782" t="str">
            <v>-</v>
          </cell>
          <cell r="CH782" t="str">
            <v>-</v>
          </cell>
          <cell r="CY782">
            <v>0</v>
          </cell>
        </row>
        <row r="783">
          <cell r="BG783" t="e">
            <v>#DIV/0!</v>
          </cell>
          <cell r="BH783" t="str">
            <v>-</v>
          </cell>
          <cell r="BI783" t="str">
            <v>-</v>
          </cell>
          <cell r="BK783">
            <v>0</v>
          </cell>
          <cell r="BM783" t="str">
            <v>-</v>
          </cell>
          <cell r="BN783">
            <v>0</v>
          </cell>
          <cell r="BS783" t="str">
            <v>-</v>
          </cell>
          <cell r="BV783" t="str">
            <v>-</v>
          </cell>
          <cell r="CH783" t="str">
            <v>-</v>
          </cell>
          <cell r="CY783">
            <v>0</v>
          </cell>
        </row>
        <row r="784">
          <cell r="BG784" t="e">
            <v>#DIV/0!</v>
          </cell>
          <cell r="BH784" t="str">
            <v>-</v>
          </cell>
          <cell r="BI784" t="str">
            <v>-</v>
          </cell>
          <cell r="BK784">
            <v>0</v>
          </cell>
          <cell r="BM784" t="str">
            <v>-</v>
          </cell>
          <cell r="BN784">
            <v>0</v>
          </cell>
          <cell r="BS784" t="str">
            <v>-</v>
          </cell>
          <cell r="BV784" t="str">
            <v>-</v>
          </cell>
          <cell r="CH784" t="str">
            <v>-</v>
          </cell>
          <cell r="CY784">
            <v>0</v>
          </cell>
        </row>
        <row r="785">
          <cell r="BG785" t="e">
            <v>#DIV/0!</v>
          </cell>
          <cell r="BH785" t="str">
            <v>-</v>
          </cell>
          <cell r="BI785" t="str">
            <v>-</v>
          </cell>
          <cell r="BK785">
            <v>0</v>
          </cell>
          <cell r="BM785" t="str">
            <v>-</v>
          </cell>
          <cell r="BN785">
            <v>0</v>
          </cell>
          <cell r="BS785" t="str">
            <v>-</v>
          </cell>
          <cell r="BV785" t="str">
            <v>-</v>
          </cell>
          <cell r="CH785" t="str">
            <v>-</v>
          </cell>
          <cell r="CY785">
            <v>0</v>
          </cell>
        </row>
        <row r="786">
          <cell r="BG786" t="e">
            <v>#DIV/0!</v>
          </cell>
          <cell r="BH786" t="str">
            <v>-</v>
          </cell>
          <cell r="BI786" t="str">
            <v>-</v>
          </cell>
          <cell r="BK786">
            <v>0</v>
          </cell>
          <cell r="BM786" t="str">
            <v>-</v>
          </cell>
          <cell r="BN786">
            <v>0</v>
          </cell>
          <cell r="BS786" t="str">
            <v>-</v>
          </cell>
          <cell r="BV786" t="str">
            <v>-</v>
          </cell>
          <cell r="CH786" t="str">
            <v>-</v>
          </cell>
          <cell r="CY786">
            <v>0</v>
          </cell>
        </row>
        <row r="787">
          <cell r="BG787" t="e">
            <v>#DIV/0!</v>
          </cell>
          <cell r="BH787" t="str">
            <v>-</v>
          </cell>
          <cell r="BI787" t="str">
            <v>-</v>
          </cell>
          <cell r="BK787">
            <v>0</v>
          </cell>
          <cell r="BM787" t="str">
            <v>-</v>
          </cell>
          <cell r="BN787">
            <v>0</v>
          </cell>
          <cell r="BS787" t="str">
            <v>-</v>
          </cell>
          <cell r="BV787" t="str">
            <v>-</v>
          </cell>
          <cell r="CH787" t="str">
            <v>-</v>
          </cell>
          <cell r="CY787">
            <v>0</v>
          </cell>
        </row>
        <row r="788">
          <cell r="BG788" t="e">
            <v>#DIV/0!</v>
          </cell>
          <cell r="BH788" t="str">
            <v>-</v>
          </cell>
          <cell r="BI788" t="str">
            <v>-</v>
          </cell>
          <cell r="BK788">
            <v>0</v>
          </cell>
          <cell r="BM788" t="str">
            <v>-</v>
          </cell>
          <cell r="BN788">
            <v>0</v>
          </cell>
          <cell r="BS788" t="str">
            <v>-</v>
          </cell>
          <cell r="BV788" t="str">
            <v>-</v>
          </cell>
          <cell r="CH788" t="str">
            <v>-</v>
          </cell>
          <cell r="CY788">
            <v>0</v>
          </cell>
        </row>
        <row r="789">
          <cell r="BG789" t="e">
            <v>#DIV/0!</v>
          </cell>
          <cell r="BH789" t="str">
            <v>-</v>
          </cell>
          <cell r="BI789" t="str">
            <v>-</v>
          </cell>
          <cell r="BK789">
            <v>0</v>
          </cell>
          <cell r="BM789" t="str">
            <v>-</v>
          </cell>
          <cell r="BN789">
            <v>0</v>
          </cell>
          <cell r="BS789" t="str">
            <v>-</v>
          </cell>
          <cell r="BV789" t="str">
            <v>-</v>
          </cell>
          <cell r="CH789" t="str">
            <v>-</v>
          </cell>
          <cell r="CY789">
            <v>0</v>
          </cell>
        </row>
        <row r="790">
          <cell r="BG790" t="e">
            <v>#DIV/0!</v>
          </cell>
          <cell r="BH790" t="str">
            <v>-</v>
          </cell>
          <cell r="BI790" t="str">
            <v>-</v>
          </cell>
          <cell r="BK790">
            <v>0</v>
          </cell>
          <cell r="BM790" t="str">
            <v>-</v>
          </cell>
          <cell r="BN790">
            <v>0</v>
          </cell>
          <cell r="BS790" t="str">
            <v>-</v>
          </cell>
          <cell r="BV790" t="str">
            <v>-</v>
          </cell>
          <cell r="CH790" t="str">
            <v>-</v>
          </cell>
          <cell r="CY790">
            <v>0</v>
          </cell>
        </row>
        <row r="791">
          <cell r="BG791" t="e">
            <v>#DIV/0!</v>
          </cell>
          <cell r="BH791" t="str">
            <v>-</v>
          </cell>
          <cell r="BI791" t="str">
            <v>-</v>
          </cell>
          <cell r="BK791">
            <v>0</v>
          </cell>
          <cell r="BM791" t="str">
            <v>-</v>
          </cell>
          <cell r="BN791">
            <v>0</v>
          </cell>
          <cell r="BS791" t="str">
            <v>-</v>
          </cell>
          <cell r="BV791" t="str">
            <v>-</v>
          </cell>
          <cell r="CH791" t="str">
            <v>-</v>
          </cell>
          <cell r="CY791">
            <v>0</v>
          </cell>
        </row>
        <row r="792">
          <cell r="BG792" t="e">
            <v>#DIV/0!</v>
          </cell>
          <cell r="BH792" t="str">
            <v>-</v>
          </cell>
          <cell r="BI792" t="str">
            <v>-</v>
          </cell>
          <cell r="BK792">
            <v>0</v>
          </cell>
          <cell r="BM792" t="str">
            <v>-</v>
          </cell>
          <cell r="BN792">
            <v>0</v>
          </cell>
          <cell r="BS792" t="str">
            <v>-</v>
          </cell>
          <cell r="BV792" t="str">
            <v>-</v>
          </cell>
          <cell r="CH792" t="str">
            <v>-</v>
          </cell>
          <cell r="CY792">
            <v>0</v>
          </cell>
        </row>
        <row r="793">
          <cell r="BG793" t="e">
            <v>#DIV/0!</v>
          </cell>
          <cell r="BH793" t="str">
            <v>-</v>
          </cell>
          <cell r="BI793" t="str">
            <v>-</v>
          </cell>
          <cell r="BK793">
            <v>0</v>
          </cell>
          <cell r="BM793" t="str">
            <v>-</v>
          </cell>
          <cell r="BN793">
            <v>0</v>
          </cell>
          <cell r="BS793" t="str">
            <v>-</v>
          </cell>
          <cell r="BV793" t="str">
            <v>-</v>
          </cell>
          <cell r="CH793" t="str">
            <v>-</v>
          </cell>
          <cell r="CY793">
            <v>0</v>
          </cell>
        </row>
        <row r="794">
          <cell r="BG794" t="e">
            <v>#DIV/0!</v>
          </cell>
          <cell r="BH794" t="str">
            <v>-</v>
          </cell>
          <cell r="BI794" t="str">
            <v>-</v>
          </cell>
          <cell r="BK794">
            <v>0</v>
          </cell>
          <cell r="BM794" t="str">
            <v>-</v>
          </cell>
          <cell r="BN794">
            <v>0</v>
          </cell>
          <cell r="BS794" t="str">
            <v>-</v>
          </cell>
          <cell r="BV794" t="str">
            <v>-</v>
          </cell>
          <cell r="CH794" t="str">
            <v>-</v>
          </cell>
          <cell r="CY794">
            <v>0</v>
          </cell>
        </row>
        <row r="795">
          <cell r="BG795" t="e">
            <v>#DIV/0!</v>
          </cell>
          <cell r="BH795" t="str">
            <v>-</v>
          </cell>
          <cell r="BI795" t="str">
            <v>-</v>
          </cell>
          <cell r="BK795">
            <v>0</v>
          </cell>
          <cell r="BM795" t="str">
            <v>-</v>
          </cell>
          <cell r="BN795">
            <v>0</v>
          </cell>
          <cell r="BS795" t="str">
            <v>-</v>
          </cell>
          <cell r="BV795" t="str">
            <v>-</v>
          </cell>
          <cell r="CH795" t="str">
            <v>-</v>
          </cell>
          <cell r="CY795">
            <v>0</v>
          </cell>
        </row>
        <row r="796">
          <cell r="BG796" t="e">
            <v>#DIV/0!</v>
          </cell>
          <cell r="BH796" t="str">
            <v>-</v>
          </cell>
          <cell r="BI796" t="str">
            <v>-</v>
          </cell>
          <cell r="BK796">
            <v>0</v>
          </cell>
          <cell r="BM796" t="str">
            <v>-</v>
          </cell>
          <cell r="BN796">
            <v>0</v>
          </cell>
          <cell r="BS796" t="str">
            <v>-</v>
          </cell>
          <cell r="BV796" t="str">
            <v>-</v>
          </cell>
          <cell r="CH796" t="str">
            <v>-</v>
          </cell>
          <cell r="CY796">
            <v>0</v>
          </cell>
        </row>
        <row r="797">
          <cell r="BG797" t="e">
            <v>#DIV/0!</v>
          </cell>
          <cell r="BH797" t="str">
            <v>-</v>
          </cell>
          <cell r="BI797" t="str">
            <v>-</v>
          </cell>
          <cell r="BK797">
            <v>0</v>
          </cell>
          <cell r="BM797" t="str">
            <v>-</v>
          </cell>
          <cell r="BN797">
            <v>0</v>
          </cell>
          <cell r="BS797" t="str">
            <v>-</v>
          </cell>
          <cell r="BV797" t="str">
            <v>-</v>
          </cell>
          <cell r="CH797" t="str">
            <v>-</v>
          </cell>
          <cell r="CY797">
            <v>0</v>
          </cell>
        </row>
        <row r="798">
          <cell r="BG798" t="e">
            <v>#DIV/0!</v>
          </cell>
          <cell r="BH798" t="str">
            <v>-</v>
          </cell>
          <cell r="BI798" t="str">
            <v>-</v>
          </cell>
          <cell r="BK798">
            <v>0</v>
          </cell>
          <cell r="BM798" t="str">
            <v>-</v>
          </cell>
          <cell r="BN798">
            <v>0</v>
          </cell>
          <cell r="BS798" t="str">
            <v>-</v>
          </cell>
          <cell r="BV798" t="str">
            <v>-</v>
          </cell>
          <cell r="CH798" t="str">
            <v>-</v>
          </cell>
          <cell r="CY798">
            <v>0</v>
          </cell>
        </row>
        <row r="799">
          <cell r="BG799" t="e">
            <v>#DIV/0!</v>
          </cell>
          <cell r="BH799" t="str">
            <v>-</v>
          </cell>
          <cell r="BI799" t="str">
            <v>-</v>
          </cell>
          <cell r="BK799">
            <v>0</v>
          </cell>
          <cell r="BM799" t="str">
            <v>-</v>
          </cell>
          <cell r="BN799">
            <v>0</v>
          </cell>
          <cell r="BS799" t="str">
            <v>-</v>
          </cell>
          <cell r="BV799" t="str">
            <v>-</v>
          </cell>
          <cell r="CH799" t="str">
            <v>-</v>
          </cell>
          <cell r="CY799">
            <v>0</v>
          </cell>
        </row>
        <row r="800">
          <cell r="BG800" t="e">
            <v>#DIV/0!</v>
          </cell>
          <cell r="BH800" t="str">
            <v>-</v>
          </cell>
          <cell r="BI800" t="str">
            <v>-</v>
          </cell>
          <cell r="BK800">
            <v>0</v>
          </cell>
          <cell r="BM800" t="str">
            <v>-</v>
          </cell>
          <cell r="BN800">
            <v>0</v>
          </cell>
          <cell r="BS800" t="str">
            <v>-</v>
          </cell>
          <cell r="BV800" t="str">
            <v>-</v>
          </cell>
          <cell r="CH800" t="str">
            <v>-</v>
          </cell>
          <cell r="CY800">
            <v>0</v>
          </cell>
        </row>
        <row r="801">
          <cell r="BG801" t="e">
            <v>#DIV/0!</v>
          </cell>
          <cell r="BH801" t="str">
            <v>-</v>
          </cell>
          <cell r="BI801" t="str">
            <v>-</v>
          </cell>
          <cell r="BK801">
            <v>0</v>
          </cell>
          <cell r="BM801" t="str">
            <v>-</v>
          </cell>
          <cell r="BN801">
            <v>0</v>
          </cell>
          <cell r="BS801" t="str">
            <v>-</v>
          </cell>
          <cell r="BV801" t="str">
            <v>-</v>
          </cell>
          <cell r="CH801" t="str">
            <v>-</v>
          </cell>
          <cell r="CY801">
            <v>0</v>
          </cell>
        </row>
        <row r="802">
          <cell r="BG802" t="e">
            <v>#DIV/0!</v>
          </cell>
          <cell r="BH802" t="str">
            <v>-</v>
          </cell>
          <cell r="BI802" t="str">
            <v>-</v>
          </cell>
          <cell r="BK802">
            <v>0</v>
          </cell>
          <cell r="BM802" t="str">
            <v>-</v>
          </cell>
          <cell r="BN802">
            <v>0</v>
          </cell>
          <cell r="BS802" t="str">
            <v>-</v>
          </cell>
          <cell r="BV802" t="str">
            <v>-</v>
          </cell>
          <cell r="CH802" t="str">
            <v>-</v>
          </cell>
          <cell r="CY802">
            <v>0</v>
          </cell>
        </row>
        <row r="803">
          <cell r="BG803" t="e">
            <v>#DIV/0!</v>
          </cell>
          <cell r="BH803" t="str">
            <v>-</v>
          </cell>
          <cell r="BI803" t="str">
            <v>-</v>
          </cell>
          <cell r="BK803">
            <v>0</v>
          </cell>
          <cell r="BM803" t="str">
            <v>-</v>
          </cell>
          <cell r="BN803">
            <v>0</v>
          </cell>
          <cell r="BS803" t="str">
            <v>-</v>
          </cell>
          <cell r="BV803" t="str">
            <v>-</v>
          </cell>
          <cell r="CH803" t="str">
            <v>-</v>
          </cell>
          <cell r="CY803">
            <v>0</v>
          </cell>
        </row>
        <row r="804">
          <cell r="BG804" t="e">
            <v>#DIV/0!</v>
          </cell>
          <cell r="BH804" t="str">
            <v>-</v>
          </cell>
          <cell r="BI804" t="str">
            <v>-</v>
          </cell>
          <cell r="BK804">
            <v>0</v>
          </cell>
          <cell r="BM804" t="str">
            <v>-</v>
          </cell>
          <cell r="BN804">
            <v>0</v>
          </cell>
          <cell r="BS804" t="str">
            <v>-</v>
          </cell>
          <cell r="BV804" t="str">
            <v>-</v>
          </cell>
          <cell r="CH804" t="str">
            <v>-</v>
          </cell>
          <cell r="CY804">
            <v>0</v>
          </cell>
        </row>
        <row r="805">
          <cell r="BG805" t="e">
            <v>#DIV/0!</v>
          </cell>
          <cell r="BH805" t="str">
            <v>-</v>
          </cell>
          <cell r="BI805" t="str">
            <v>-</v>
          </cell>
          <cell r="BK805">
            <v>0</v>
          </cell>
          <cell r="BM805" t="str">
            <v>-</v>
          </cell>
          <cell r="BN805">
            <v>0</v>
          </cell>
          <cell r="BS805" t="str">
            <v>-</v>
          </cell>
          <cell r="BV805" t="str">
            <v>-</v>
          </cell>
          <cell r="CH805" t="str">
            <v>-</v>
          </cell>
          <cell r="CY805">
            <v>0</v>
          </cell>
        </row>
        <row r="806">
          <cell r="BG806" t="e">
            <v>#DIV/0!</v>
          </cell>
          <cell r="BH806" t="str">
            <v>-</v>
          </cell>
          <cell r="BI806" t="str">
            <v>-</v>
          </cell>
          <cell r="BK806">
            <v>0</v>
          </cell>
          <cell r="BM806" t="str">
            <v>-</v>
          </cell>
          <cell r="BN806">
            <v>0</v>
          </cell>
          <cell r="BS806" t="str">
            <v>-</v>
          </cell>
          <cell r="BV806" t="str">
            <v>-</v>
          </cell>
          <cell r="CH806" t="str">
            <v>-</v>
          </cell>
          <cell r="CY806">
            <v>0</v>
          </cell>
        </row>
        <row r="807">
          <cell r="BG807" t="e">
            <v>#DIV/0!</v>
          </cell>
          <cell r="BH807" t="str">
            <v>-</v>
          </cell>
          <cell r="BI807" t="str">
            <v>-</v>
          </cell>
          <cell r="BK807">
            <v>0</v>
          </cell>
          <cell r="BM807" t="str">
            <v>-</v>
          </cell>
          <cell r="BN807">
            <v>0</v>
          </cell>
          <cell r="BS807" t="str">
            <v>-</v>
          </cell>
          <cell r="BV807" t="str">
            <v>-</v>
          </cell>
          <cell r="CH807" t="str">
            <v>-</v>
          </cell>
          <cell r="CY807">
            <v>0</v>
          </cell>
        </row>
        <row r="808">
          <cell r="BG808" t="e">
            <v>#DIV/0!</v>
          </cell>
          <cell r="BH808" t="str">
            <v>-</v>
          </cell>
          <cell r="BI808" t="str">
            <v>-</v>
          </cell>
          <cell r="BK808">
            <v>0</v>
          </cell>
          <cell r="BM808" t="str">
            <v>-</v>
          </cell>
          <cell r="BN808">
            <v>0</v>
          </cell>
          <cell r="BS808" t="str">
            <v>-</v>
          </cell>
          <cell r="BV808" t="str">
            <v>-</v>
          </cell>
          <cell r="CH808" t="str">
            <v>-</v>
          </cell>
          <cell r="CY808">
            <v>0</v>
          </cell>
        </row>
        <row r="809">
          <cell r="BG809" t="e">
            <v>#DIV/0!</v>
          </cell>
          <cell r="BH809" t="str">
            <v>-</v>
          </cell>
          <cell r="BI809" t="str">
            <v>-</v>
          </cell>
          <cell r="BK809">
            <v>0</v>
          </cell>
          <cell r="BM809" t="str">
            <v>-</v>
          </cell>
          <cell r="BN809">
            <v>0</v>
          </cell>
          <cell r="BS809" t="str">
            <v>-</v>
          </cell>
          <cell r="BV809" t="str">
            <v>-</v>
          </cell>
          <cell r="CH809" t="str">
            <v>-</v>
          </cell>
          <cell r="CY809">
            <v>0</v>
          </cell>
        </row>
        <row r="810">
          <cell r="BG810" t="e">
            <v>#DIV/0!</v>
          </cell>
          <cell r="BH810" t="str">
            <v>-</v>
          </cell>
          <cell r="BI810" t="str">
            <v>-</v>
          </cell>
          <cell r="BK810">
            <v>0</v>
          </cell>
          <cell r="BM810" t="str">
            <v>-</v>
          </cell>
          <cell r="BN810">
            <v>0</v>
          </cell>
          <cell r="BS810" t="str">
            <v>-</v>
          </cell>
          <cell r="BV810" t="str">
            <v>-</v>
          </cell>
          <cell r="CH810" t="str">
            <v>-</v>
          </cell>
          <cell r="CY810">
            <v>0</v>
          </cell>
        </row>
        <row r="811">
          <cell r="BG811" t="e">
            <v>#DIV/0!</v>
          </cell>
          <cell r="BH811" t="str">
            <v>-</v>
          </cell>
          <cell r="BI811" t="str">
            <v>-</v>
          </cell>
          <cell r="BK811">
            <v>0</v>
          </cell>
          <cell r="BM811" t="str">
            <v>-</v>
          </cell>
          <cell r="BN811">
            <v>0</v>
          </cell>
          <cell r="BS811" t="str">
            <v>-</v>
          </cell>
          <cell r="BV811" t="str">
            <v>-</v>
          </cell>
          <cell r="CH811" t="str">
            <v>-</v>
          </cell>
          <cell r="CY811">
            <v>0</v>
          </cell>
        </row>
        <row r="812">
          <cell r="BG812" t="e">
            <v>#DIV/0!</v>
          </cell>
          <cell r="BH812" t="str">
            <v>-</v>
          </cell>
          <cell r="BI812" t="str">
            <v>-</v>
          </cell>
          <cell r="BK812">
            <v>0</v>
          </cell>
          <cell r="BM812" t="str">
            <v>-</v>
          </cell>
          <cell r="BN812">
            <v>0</v>
          </cell>
          <cell r="BS812" t="str">
            <v>-</v>
          </cell>
          <cell r="BV812" t="str">
            <v>-</v>
          </cell>
          <cell r="CH812" t="str">
            <v>-</v>
          </cell>
          <cell r="CY812">
            <v>0</v>
          </cell>
        </row>
        <row r="813">
          <cell r="BG813" t="e">
            <v>#DIV/0!</v>
          </cell>
          <cell r="BH813" t="str">
            <v>-</v>
          </cell>
          <cell r="BI813" t="str">
            <v>-</v>
          </cell>
          <cell r="BK813">
            <v>0</v>
          </cell>
          <cell r="BM813" t="str">
            <v>-</v>
          </cell>
          <cell r="BN813">
            <v>0</v>
          </cell>
          <cell r="BS813" t="str">
            <v>-</v>
          </cell>
          <cell r="BV813" t="str">
            <v>-</v>
          </cell>
          <cell r="CH813" t="str">
            <v>-</v>
          </cell>
          <cell r="CY813">
            <v>0</v>
          </cell>
        </row>
        <row r="814">
          <cell r="BG814" t="e">
            <v>#DIV/0!</v>
          </cell>
          <cell r="BH814" t="str">
            <v>-</v>
          </cell>
          <cell r="BI814" t="str">
            <v>-</v>
          </cell>
          <cell r="BK814">
            <v>0</v>
          </cell>
          <cell r="BM814" t="str">
            <v>-</v>
          </cell>
          <cell r="BN814">
            <v>0</v>
          </cell>
          <cell r="BS814" t="str">
            <v>-</v>
          </cell>
          <cell r="BV814" t="str">
            <v>-</v>
          </cell>
          <cell r="CH814" t="str">
            <v>-</v>
          </cell>
          <cell r="CY814">
            <v>0</v>
          </cell>
        </row>
        <row r="815">
          <cell r="BG815" t="e">
            <v>#DIV/0!</v>
          </cell>
          <cell r="BH815" t="str">
            <v>-</v>
          </cell>
          <cell r="BI815" t="str">
            <v>-</v>
          </cell>
          <cell r="BK815">
            <v>0</v>
          </cell>
          <cell r="BM815" t="str">
            <v>-</v>
          </cell>
          <cell r="BN815">
            <v>0</v>
          </cell>
          <cell r="BS815" t="str">
            <v>-</v>
          </cell>
          <cell r="BV815" t="str">
            <v>-</v>
          </cell>
          <cell r="CH815" t="str">
            <v>-</v>
          </cell>
          <cell r="CY815">
            <v>0</v>
          </cell>
        </row>
        <row r="816">
          <cell r="BG816" t="e">
            <v>#DIV/0!</v>
          </cell>
          <cell r="BH816" t="str">
            <v>-</v>
          </cell>
          <cell r="BI816" t="str">
            <v>-</v>
          </cell>
          <cell r="BK816">
            <v>0</v>
          </cell>
          <cell r="BM816" t="str">
            <v>-</v>
          </cell>
          <cell r="BN816">
            <v>0</v>
          </cell>
          <cell r="BS816" t="str">
            <v>-</v>
          </cell>
          <cell r="BV816" t="str">
            <v>-</v>
          </cell>
          <cell r="CH816" t="str">
            <v>-</v>
          </cell>
          <cell r="CY816">
            <v>0</v>
          </cell>
        </row>
        <row r="817">
          <cell r="BG817" t="e">
            <v>#DIV/0!</v>
          </cell>
          <cell r="BH817" t="str">
            <v>-</v>
          </cell>
          <cell r="BI817" t="str">
            <v>-</v>
          </cell>
          <cell r="BK817">
            <v>0</v>
          </cell>
          <cell r="BM817" t="str">
            <v>-</v>
          </cell>
          <cell r="BN817">
            <v>0</v>
          </cell>
          <cell r="BS817" t="str">
            <v>-</v>
          </cell>
          <cell r="BV817" t="str">
            <v>-</v>
          </cell>
          <cell r="CH817" t="str">
            <v>-</v>
          </cell>
          <cell r="CY817">
            <v>0</v>
          </cell>
        </row>
        <row r="818">
          <cell r="BG818" t="e">
            <v>#DIV/0!</v>
          </cell>
          <cell r="BH818" t="str">
            <v>-</v>
          </cell>
          <cell r="BI818" t="str">
            <v>-</v>
          </cell>
          <cell r="BK818">
            <v>0</v>
          </cell>
          <cell r="BM818" t="str">
            <v>-</v>
          </cell>
          <cell r="BN818">
            <v>0</v>
          </cell>
          <cell r="BS818" t="str">
            <v>-</v>
          </cell>
          <cell r="BV818" t="str">
            <v>-</v>
          </cell>
          <cell r="CH818" t="str">
            <v>-</v>
          </cell>
          <cell r="CY818">
            <v>0</v>
          </cell>
        </row>
        <row r="819">
          <cell r="BG819" t="e">
            <v>#DIV/0!</v>
          </cell>
          <cell r="BH819" t="str">
            <v>-</v>
          </cell>
          <cell r="BI819" t="str">
            <v>-</v>
          </cell>
          <cell r="BK819">
            <v>0</v>
          </cell>
          <cell r="BM819" t="str">
            <v>-</v>
          </cell>
          <cell r="BN819">
            <v>0</v>
          </cell>
          <cell r="BS819" t="str">
            <v>-</v>
          </cell>
          <cell r="BV819" t="str">
            <v>-</v>
          </cell>
          <cell r="CH819" t="str">
            <v>-</v>
          </cell>
          <cell r="CY819">
            <v>0</v>
          </cell>
        </row>
        <row r="820">
          <cell r="BG820" t="e">
            <v>#DIV/0!</v>
          </cell>
          <cell r="BH820" t="str">
            <v>-</v>
          </cell>
          <cell r="BI820" t="str">
            <v>-</v>
          </cell>
          <cell r="BK820">
            <v>0</v>
          </cell>
          <cell r="BM820" t="str">
            <v>-</v>
          </cell>
          <cell r="BN820">
            <v>0</v>
          </cell>
          <cell r="BS820" t="str">
            <v>-</v>
          </cell>
          <cell r="BV820" t="str">
            <v>-</v>
          </cell>
          <cell r="CH820" t="str">
            <v>-</v>
          </cell>
          <cell r="CY820">
            <v>0</v>
          </cell>
        </row>
        <row r="821">
          <cell r="BG821" t="e">
            <v>#DIV/0!</v>
          </cell>
          <cell r="BH821" t="str">
            <v>-</v>
          </cell>
          <cell r="BI821" t="str">
            <v>-</v>
          </cell>
          <cell r="BK821">
            <v>0</v>
          </cell>
          <cell r="BM821" t="str">
            <v>-</v>
          </cell>
          <cell r="BN821">
            <v>0</v>
          </cell>
          <cell r="BS821" t="str">
            <v>-</v>
          </cell>
          <cell r="BV821" t="str">
            <v>-</v>
          </cell>
          <cell r="CH821" t="str">
            <v>-</v>
          </cell>
          <cell r="CY821">
            <v>0</v>
          </cell>
        </row>
        <row r="822">
          <cell r="BG822" t="e">
            <v>#DIV/0!</v>
          </cell>
          <cell r="BH822" t="str">
            <v>-</v>
          </cell>
          <cell r="BI822" t="str">
            <v>-</v>
          </cell>
          <cell r="BK822">
            <v>0</v>
          </cell>
          <cell r="BM822" t="str">
            <v>-</v>
          </cell>
          <cell r="BN822">
            <v>0</v>
          </cell>
          <cell r="BS822" t="str">
            <v>-</v>
          </cell>
          <cell r="BV822" t="str">
            <v>-</v>
          </cell>
          <cell r="CH822" t="str">
            <v>-</v>
          </cell>
          <cell r="CY822">
            <v>0</v>
          </cell>
        </row>
        <row r="823">
          <cell r="BG823" t="e">
            <v>#DIV/0!</v>
          </cell>
          <cell r="BH823" t="str">
            <v>-</v>
          </cell>
          <cell r="BI823" t="str">
            <v>-</v>
          </cell>
          <cell r="BK823">
            <v>0</v>
          </cell>
          <cell r="BM823" t="str">
            <v>-</v>
          </cell>
          <cell r="BN823">
            <v>0</v>
          </cell>
          <cell r="BS823" t="str">
            <v>-</v>
          </cell>
          <cell r="BV823" t="str">
            <v>-</v>
          </cell>
          <cell r="CH823" t="str">
            <v>-</v>
          </cell>
          <cell r="CY823">
            <v>0</v>
          </cell>
        </row>
        <row r="824">
          <cell r="BG824" t="e">
            <v>#DIV/0!</v>
          </cell>
          <cell r="BH824" t="str">
            <v>-</v>
          </cell>
          <cell r="BI824" t="str">
            <v>-</v>
          </cell>
          <cell r="BK824">
            <v>0</v>
          </cell>
          <cell r="BM824" t="str">
            <v>-</v>
          </cell>
          <cell r="BN824">
            <v>0</v>
          </cell>
          <cell r="BS824" t="str">
            <v>-</v>
          </cell>
          <cell r="BV824" t="str">
            <v>-</v>
          </cell>
          <cell r="CH824" t="str">
            <v>-</v>
          </cell>
          <cell r="CY824">
            <v>0</v>
          </cell>
        </row>
        <row r="825">
          <cell r="BG825" t="e">
            <v>#DIV/0!</v>
          </cell>
          <cell r="BH825" t="str">
            <v>-</v>
          </cell>
          <cell r="BI825" t="str">
            <v>-</v>
          </cell>
          <cell r="BK825">
            <v>0</v>
          </cell>
          <cell r="BM825" t="str">
            <v>-</v>
          </cell>
          <cell r="BN825">
            <v>0</v>
          </cell>
          <cell r="BS825" t="str">
            <v>-</v>
          </cell>
          <cell r="BV825" t="str">
            <v>-</v>
          </cell>
          <cell r="CH825" t="str">
            <v>-</v>
          </cell>
          <cell r="CY825">
            <v>0</v>
          </cell>
        </row>
        <row r="826">
          <cell r="BG826" t="e">
            <v>#DIV/0!</v>
          </cell>
          <cell r="BH826" t="str">
            <v>-</v>
          </cell>
          <cell r="BI826" t="str">
            <v>-</v>
          </cell>
          <cell r="BK826">
            <v>0</v>
          </cell>
          <cell r="BM826" t="str">
            <v>-</v>
          </cell>
          <cell r="BN826">
            <v>0</v>
          </cell>
          <cell r="BS826" t="str">
            <v>-</v>
          </cell>
          <cell r="BV826" t="str">
            <v>-</v>
          </cell>
          <cell r="CH826" t="str">
            <v>-</v>
          </cell>
          <cell r="CY826">
            <v>0</v>
          </cell>
        </row>
        <row r="827">
          <cell r="BG827" t="e">
            <v>#DIV/0!</v>
          </cell>
          <cell r="BH827" t="str">
            <v>-</v>
          </cell>
          <cell r="BI827" t="str">
            <v>-</v>
          </cell>
          <cell r="BK827">
            <v>0</v>
          </cell>
          <cell r="BM827" t="str">
            <v>-</v>
          </cell>
          <cell r="BN827">
            <v>0</v>
          </cell>
          <cell r="BS827" t="str">
            <v>-</v>
          </cell>
          <cell r="BV827" t="str">
            <v>-</v>
          </cell>
          <cell r="CH827" t="str">
            <v>-</v>
          </cell>
          <cell r="CY827">
            <v>0</v>
          </cell>
        </row>
        <row r="828">
          <cell r="BG828" t="e">
            <v>#DIV/0!</v>
          </cell>
          <cell r="BH828" t="str">
            <v>-</v>
          </cell>
          <cell r="BI828" t="str">
            <v>-</v>
          </cell>
          <cell r="BK828">
            <v>0</v>
          </cell>
          <cell r="BM828" t="str">
            <v>-</v>
          </cell>
          <cell r="BN828">
            <v>0</v>
          </cell>
          <cell r="BS828" t="str">
            <v>-</v>
          </cell>
          <cell r="BV828" t="str">
            <v>-</v>
          </cell>
          <cell r="CH828" t="str">
            <v>-</v>
          </cell>
          <cell r="CY828">
            <v>0</v>
          </cell>
        </row>
        <row r="829">
          <cell r="BG829" t="e">
            <v>#DIV/0!</v>
          </cell>
          <cell r="BH829" t="str">
            <v>-</v>
          </cell>
          <cell r="BI829" t="str">
            <v>-</v>
          </cell>
          <cell r="BK829">
            <v>0</v>
          </cell>
          <cell r="BM829" t="str">
            <v>-</v>
          </cell>
          <cell r="BN829">
            <v>0</v>
          </cell>
          <cell r="BS829" t="str">
            <v>-</v>
          </cell>
          <cell r="BV829" t="str">
            <v>-</v>
          </cell>
          <cell r="CH829" t="str">
            <v>-</v>
          </cell>
          <cell r="CY829">
            <v>0</v>
          </cell>
        </row>
        <row r="830">
          <cell r="BG830" t="e">
            <v>#DIV/0!</v>
          </cell>
          <cell r="BH830" t="str">
            <v>-</v>
          </cell>
          <cell r="BI830" t="str">
            <v>-</v>
          </cell>
          <cell r="BK830">
            <v>0</v>
          </cell>
          <cell r="BM830" t="str">
            <v>-</v>
          </cell>
          <cell r="BN830">
            <v>0</v>
          </cell>
          <cell r="BS830" t="str">
            <v>-</v>
          </cell>
          <cell r="BV830" t="str">
            <v>-</v>
          </cell>
          <cell r="CH830" t="str">
            <v>-</v>
          </cell>
          <cell r="CY830">
            <v>0</v>
          </cell>
        </row>
        <row r="831">
          <cell r="BG831" t="e">
            <v>#DIV/0!</v>
          </cell>
          <cell r="BH831" t="str">
            <v>-</v>
          </cell>
          <cell r="BI831" t="str">
            <v>-</v>
          </cell>
          <cell r="BK831">
            <v>0</v>
          </cell>
          <cell r="BM831" t="str">
            <v>-</v>
          </cell>
          <cell r="BN831">
            <v>0</v>
          </cell>
          <cell r="BS831" t="str">
            <v>-</v>
          </cell>
          <cell r="BV831" t="str">
            <v>-</v>
          </cell>
          <cell r="CH831" t="str">
            <v>-</v>
          </cell>
          <cell r="CY831">
            <v>0</v>
          </cell>
        </row>
        <row r="832">
          <cell r="BG832" t="e">
            <v>#DIV/0!</v>
          </cell>
          <cell r="BH832" t="str">
            <v>-</v>
          </cell>
          <cell r="BI832" t="str">
            <v>-</v>
          </cell>
          <cell r="BK832">
            <v>0</v>
          </cell>
          <cell r="BM832" t="str">
            <v>-</v>
          </cell>
          <cell r="BN832">
            <v>0</v>
          </cell>
          <cell r="BS832" t="str">
            <v>-</v>
          </cell>
          <cell r="BV832" t="str">
            <v>-</v>
          </cell>
          <cell r="CH832" t="str">
            <v>-</v>
          </cell>
          <cell r="CY832">
            <v>0</v>
          </cell>
        </row>
        <row r="833">
          <cell r="BG833" t="e">
            <v>#DIV/0!</v>
          </cell>
          <cell r="BH833" t="str">
            <v>-</v>
          </cell>
          <cell r="BI833" t="str">
            <v>-</v>
          </cell>
          <cell r="BK833">
            <v>0</v>
          </cell>
          <cell r="BM833" t="str">
            <v>-</v>
          </cell>
          <cell r="BN833">
            <v>0</v>
          </cell>
          <cell r="BS833" t="str">
            <v>-</v>
          </cell>
          <cell r="BV833" t="str">
            <v>-</v>
          </cell>
          <cell r="CH833" t="str">
            <v>-</v>
          </cell>
          <cell r="CY833">
            <v>0</v>
          </cell>
        </row>
        <row r="834">
          <cell r="BG834" t="e">
            <v>#DIV/0!</v>
          </cell>
          <cell r="BH834" t="str">
            <v>-</v>
          </cell>
          <cell r="BI834" t="str">
            <v>-</v>
          </cell>
          <cell r="BK834">
            <v>0</v>
          </cell>
          <cell r="BM834" t="str">
            <v>-</v>
          </cell>
          <cell r="BN834">
            <v>0</v>
          </cell>
          <cell r="BS834" t="str">
            <v>-</v>
          </cell>
          <cell r="BV834" t="str">
            <v>-</v>
          </cell>
          <cell r="CH834" t="str">
            <v>-</v>
          </cell>
          <cell r="CY834">
            <v>0</v>
          </cell>
        </row>
        <row r="835">
          <cell r="BG835" t="e">
            <v>#DIV/0!</v>
          </cell>
          <cell r="BH835" t="str">
            <v>-</v>
          </cell>
          <cell r="BI835" t="str">
            <v>-</v>
          </cell>
          <cell r="BK835">
            <v>0</v>
          </cell>
          <cell r="BM835" t="str">
            <v>-</v>
          </cell>
          <cell r="BN835">
            <v>0</v>
          </cell>
          <cell r="BS835" t="str">
            <v>-</v>
          </cell>
          <cell r="BV835" t="str">
            <v>-</v>
          </cell>
          <cell r="CH835" t="str">
            <v>-</v>
          </cell>
          <cell r="CY835">
            <v>0</v>
          </cell>
        </row>
        <row r="836">
          <cell r="BG836" t="e">
            <v>#DIV/0!</v>
          </cell>
          <cell r="BH836" t="str">
            <v>-</v>
          </cell>
          <cell r="BI836" t="str">
            <v>-</v>
          </cell>
          <cell r="BK836">
            <v>0</v>
          </cell>
          <cell r="BM836" t="str">
            <v>-</v>
          </cell>
          <cell r="BN836">
            <v>0</v>
          </cell>
          <cell r="BS836" t="str">
            <v>-</v>
          </cell>
          <cell r="BV836" t="str">
            <v>-</v>
          </cell>
          <cell r="CH836" t="str">
            <v>-</v>
          </cell>
          <cell r="CY836">
            <v>0</v>
          </cell>
        </row>
        <row r="837">
          <cell r="BG837" t="e">
            <v>#DIV/0!</v>
          </cell>
          <cell r="BH837" t="str">
            <v>-</v>
          </cell>
          <cell r="BI837" t="str">
            <v>-</v>
          </cell>
          <cell r="BK837">
            <v>0</v>
          </cell>
          <cell r="BM837" t="str">
            <v>-</v>
          </cell>
          <cell r="BN837">
            <v>0</v>
          </cell>
          <cell r="BS837" t="str">
            <v>-</v>
          </cell>
          <cell r="BV837" t="str">
            <v>-</v>
          </cell>
          <cell r="CH837" t="str">
            <v>-</v>
          </cell>
          <cell r="CY837">
            <v>0</v>
          </cell>
        </row>
        <row r="838">
          <cell r="BG838" t="e">
            <v>#DIV/0!</v>
          </cell>
          <cell r="BH838" t="str">
            <v>-</v>
          </cell>
          <cell r="BI838" t="str">
            <v>-</v>
          </cell>
          <cell r="BK838">
            <v>0</v>
          </cell>
          <cell r="BM838" t="str">
            <v>-</v>
          </cell>
          <cell r="BN838">
            <v>0</v>
          </cell>
          <cell r="BS838" t="str">
            <v>-</v>
          </cell>
          <cell r="BV838" t="str">
            <v>-</v>
          </cell>
          <cell r="CH838" t="str">
            <v>-</v>
          </cell>
          <cell r="CY838">
            <v>0</v>
          </cell>
        </row>
        <row r="839">
          <cell r="BG839" t="e">
            <v>#DIV/0!</v>
          </cell>
          <cell r="BH839" t="str">
            <v>-</v>
          </cell>
          <cell r="BI839" t="str">
            <v>-</v>
          </cell>
          <cell r="BK839">
            <v>0</v>
          </cell>
          <cell r="BM839" t="str">
            <v>-</v>
          </cell>
          <cell r="BN839">
            <v>0</v>
          </cell>
          <cell r="BS839" t="str">
            <v>-</v>
          </cell>
          <cell r="BV839" t="str">
            <v>-</v>
          </cell>
          <cell r="CH839" t="str">
            <v>-</v>
          </cell>
          <cell r="CY839">
            <v>0</v>
          </cell>
        </row>
        <row r="840">
          <cell r="BG840" t="e">
            <v>#DIV/0!</v>
          </cell>
          <cell r="BH840" t="str">
            <v>-</v>
          </cell>
          <cell r="BI840" t="str">
            <v>-</v>
          </cell>
          <cell r="BK840">
            <v>0</v>
          </cell>
          <cell r="BM840" t="str">
            <v>-</v>
          </cell>
          <cell r="BN840">
            <v>0</v>
          </cell>
          <cell r="BS840" t="str">
            <v>-</v>
          </cell>
          <cell r="BV840" t="str">
            <v>-</v>
          </cell>
          <cell r="CH840" t="str">
            <v>-</v>
          </cell>
          <cell r="CY840">
            <v>0</v>
          </cell>
        </row>
        <row r="841">
          <cell r="BG841" t="e">
            <v>#DIV/0!</v>
          </cell>
          <cell r="BH841" t="str">
            <v>-</v>
          </cell>
          <cell r="BI841" t="str">
            <v>-</v>
          </cell>
          <cell r="BK841">
            <v>0</v>
          </cell>
          <cell r="BM841" t="str">
            <v>-</v>
          </cell>
          <cell r="BN841">
            <v>0</v>
          </cell>
          <cell r="BS841" t="str">
            <v>-</v>
          </cell>
          <cell r="BV841" t="str">
            <v>-</v>
          </cell>
          <cell r="CH841" t="str">
            <v>-</v>
          </cell>
          <cell r="CY841">
            <v>0</v>
          </cell>
        </row>
        <row r="842">
          <cell r="BG842" t="e">
            <v>#DIV/0!</v>
          </cell>
          <cell r="BH842" t="str">
            <v>-</v>
          </cell>
          <cell r="BI842" t="str">
            <v>-</v>
          </cell>
          <cell r="BK842">
            <v>0</v>
          </cell>
          <cell r="BM842" t="str">
            <v>-</v>
          </cell>
          <cell r="BN842">
            <v>0</v>
          </cell>
          <cell r="BS842" t="str">
            <v>-</v>
          </cell>
          <cell r="BV842" t="str">
            <v>-</v>
          </cell>
          <cell r="CH842" t="str">
            <v>-</v>
          </cell>
          <cell r="CY842">
            <v>0</v>
          </cell>
        </row>
        <row r="843">
          <cell r="BG843" t="e">
            <v>#DIV/0!</v>
          </cell>
          <cell r="BH843" t="str">
            <v>-</v>
          </cell>
          <cell r="BI843" t="str">
            <v>-</v>
          </cell>
          <cell r="BK843">
            <v>0</v>
          </cell>
          <cell r="BM843" t="str">
            <v>-</v>
          </cell>
          <cell r="BN843">
            <v>0</v>
          </cell>
          <cell r="BS843" t="str">
            <v>-</v>
          </cell>
          <cell r="BV843" t="str">
            <v>-</v>
          </cell>
          <cell r="CH843" t="str">
            <v>-</v>
          </cell>
          <cell r="CY843">
            <v>0</v>
          </cell>
        </row>
        <row r="844">
          <cell r="BG844" t="e">
            <v>#DIV/0!</v>
          </cell>
          <cell r="BH844" t="str">
            <v>-</v>
          </cell>
          <cell r="BI844" t="str">
            <v>-</v>
          </cell>
          <cell r="BK844">
            <v>0</v>
          </cell>
          <cell r="BM844" t="str">
            <v>-</v>
          </cell>
          <cell r="BN844">
            <v>0</v>
          </cell>
          <cell r="BS844" t="str">
            <v>-</v>
          </cell>
          <cell r="BV844" t="str">
            <v>-</v>
          </cell>
          <cell r="CH844" t="str">
            <v>-</v>
          </cell>
          <cell r="CY844">
            <v>0</v>
          </cell>
        </row>
        <row r="845">
          <cell r="BG845" t="e">
            <v>#DIV/0!</v>
          </cell>
          <cell r="BH845" t="str">
            <v>-</v>
          </cell>
          <cell r="BI845" t="str">
            <v>-</v>
          </cell>
          <cell r="BK845">
            <v>0</v>
          </cell>
          <cell r="BM845" t="str">
            <v>-</v>
          </cell>
          <cell r="BN845">
            <v>0</v>
          </cell>
          <cell r="BS845" t="str">
            <v>-</v>
          </cell>
          <cell r="BV845" t="str">
            <v>-</v>
          </cell>
          <cell r="CH845" t="str">
            <v>-</v>
          </cell>
          <cell r="CY845">
            <v>0</v>
          </cell>
        </row>
        <row r="846">
          <cell r="BG846" t="e">
            <v>#DIV/0!</v>
          </cell>
          <cell r="BH846" t="str">
            <v>-</v>
          </cell>
          <cell r="BI846" t="str">
            <v>-</v>
          </cell>
          <cell r="BK846">
            <v>0</v>
          </cell>
          <cell r="BM846" t="str">
            <v>-</v>
          </cell>
          <cell r="BN846">
            <v>0</v>
          </cell>
          <cell r="BS846" t="str">
            <v>-</v>
          </cell>
          <cell r="BV846" t="str">
            <v>-</v>
          </cell>
          <cell r="CH846" t="str">
            <v>-</v>
          </cell>
          <cell r="CY846">
            <v>0</v>
          </cell>
        </row>
        <row r="847">
          <cell r="BG847" t="e">
            <v>#DIV/0!</v>
          </cell>
          <cell r="BH847" t="str">
            <v>-</v>
          </cell>
          <cell r="BI847" t="str">
            <v>-</v>
          </cell>
          <cell r="BK847">
            <v>0</v>
          </cell>
          <cell r="BM847" t="str">
            <v>-</v>
          </cell>
          <cell r="BN847">
            <v>0</v>
          </cell>
          <cell r="BS847" t="str">
            <v>-</v>
          </cell>
          <cell r="BV847" t="str">
            <v>-</v>
          </cell>
          <cell r="CH847" t="str">
            <v>-</v>
          </cell>
          <cell r="CY847">
            <v>0</v>
          </cell>
        </row>
        <row r="848">
          <cell r="BG848" t="e">
            <v>#DIV/0!</v>
          </cell>
          <cell r="BH848" t="str">
            <v>-</v>
          </cell>
          <cell r="BI848" t="str">
            <v>-</v>
          </cell>
          <cell r="BK848">
            <v>0</v>
          </cell>
          <cell r="BM848" t="str">
            <v>-</v>
          </cell>
          <cell r="BN848">
            <v>0</v>
          </cell>
          <cell r="BS848" t="str">
            <v>-</v>
          </cell>
          <cell r="BV848" t="str">
            <v>-</v>
          </cell>
          <cell r="CH848" t="str">
            <v>-</v>
          </cell>
          <cell r="CY848">
            <v>0</v>
          </cell>
        </row>
        <row r="849">
          <cell r="BG849" t="e">
            <v>#DIV/0!</v>
          </cell>
          <cell r="BH849" t="str">
            <v>-</v>
          </cell>
          <cell r="BI849" t="str">
            <v>-</v>
          </cell>
          <cell r="BK849">
            <v>0</v>
          </cell>
          <cell r="BM849" t="str">
            <v>-</v>
          </cell>
          <cell r="BN849">
            <v>0</v>
          </cell>
          <cell r="BS849" t="str">
            <v>-</v>
          </cell>
          <cell r="BV849" t="str">
            <v>-</v>
          </cell>
          <cell r="CH849" t="str">
            <v>-</v>
          </cell>
          <cell r="CY849">
            <v>0</v>
          </cell>
        </row>
        <row r="850">
          <cell r="BG850" t="e">
            <v>#DIV/0!</v>
          </cell>
          <cell r="BH850" t="str">
            <v>-</v>
          </cell>
          <cell r="BI850" t="str">
            <v>-</v>
          </cell>
          <cell r="BK850">
            <v>0</v>
          </cell>
          <cell r="BM850" t="str">
            <v>-</v>
          </cell>
          <cell r="BN850">
            <v>0</v>
          </cell>
          <cell r="BS850" t="str">
            <v>-</v>
          </cell>
          <cell r="BV850" t="str">
            <v>-</v>
          </cell>
          <cell r="CH850" t="str">
            <v>-</v>
          </cell>
          <cell r="CY850">
            <v>0</v>
          </cell>
        </row>
        <row r="851">
          <cell r="BG851" t="e">
            <v>#DIV/0!</v>
          </cell>
          <cell r="BH851" t="str">
            <v>-</v>
          </cell>
          <cell r="BI851" t="str">
            <v>-</v>
          </cell>
          <cell r="BK851">
            <v>0</v>
          </cell>
          <cell r="BM851" t="str">
            <v>-</v>
          </cell>
          <cell r="BN851">
            <v>0</v>
          </cell>
          <cell r="BS851" t="str">
            <v>-</v>
          </cell>
          <cell r="BV851" t="str">
            <v>-</v>
          </cell>
          <cell r="CH851" t="str">
            <v>-</v>
          </cell>
          <cell r="CY851">
            <v>0</v>
          </cell>
        </row>
        <row r="852">
          <cell r="BG852" t="e">
            <v>#DIV/0!</v>
          </cell>
          <cell r="BH852" t="str">
            <v>-</v>
          </cell>
          <cell r="BI852" t="str">
            <v>-</v>
          </cell>
          <cell r="BK852">
            <v>0</v>
          </cell>
          <cell r="BM852" t="str">
            <v>-</v>
          </cell>
          <cell r="BN852">
            <v>0</v>
          </cell>
          <cell r="BS852" t="str">
            <v>-</v>
          </cell>
          <cell r="BV852" t="str">
            <v>-</v>
          </cell>
          <cell r="CH852" t="str">
            <v>-</v>
          </cell>
          <cell r="CY852">
            <v>0</v>
          </cell>
        </row>
        <row r="853">
          <cell r="BG853" t="e">
            <v>#DIV/0!</v>
          </cell>
          <cell r="BH853" t="str">
            <v>-</v>
          </cell>
          <cell r="BI853" t="str">
            <v>-</v>
          </cell>
          <cell r="BK853">
            <v>0</v>
          </cell>
          <cell r="BM853" t="str">
            <v>-</v>
          </cell>
          <cell r="BN853">
            <v>0</v>
          </cell>
          <cell r="BS853" t="str">
            <v>-</v>
          </cell>
          <cell r="BV853" t="str">
            <v>-</v>
          </cell>
          <cell r="CH853" t="str">
            <v>-</v>
          </cell>
          <cell r="CY853">
            <v>0</v>
          </cell>
        </row>
        <row r="854">
          <cell r="BG854" t="e">
            <v>#DIV/0!</v>
          </cell>
          <cell r="BH854" t="str">
            <v>-</v>
          </cell>
          <cell r="BI854" t="str">
            <v>-</v>
          </cell>
          <cell r="BK854">
            <v>0</v>
          </cell>
          <cell r="BM854" t="str">
            <v>-</v>
          </cell>
          <cell r="BN854">
            <v>0</v>
          </cell>
          <cell r="BS854" t="str">
            <v>-</v>
          </cell>
          <cell r="BV854" t="str">
            <v>-</v>
          </cell>
          <cell r="CH854" t="str">
            <v>-</v>
          </cell>
          <cell r="CY854">
            <v>0</v>
          </cell>
        </row>
        <row r="855">
          <cell r="BG855" t="e">
            <v>#DIV/0!</v>
          </cell>
          <cell r="BH855" t="str">
            <v>-</v>
          </cell>
          <cell r="BI855" t="str">
            <v>-</v>
          </cell>
          <cell r="BK855">
            <v>0</v>
          </cell>
          <cell r="BM855" t="str">
            <v>-</v>
          </cell>
          <cell r="BN855">
            <v>0</v>
          </cell>
          <cell r="BS855" t="str">
            <v>-</v>
          </cell>
          <cell r="BV855" t="str">
            <v>-</v>
          </cell>
          <cell r="CH855" t="str">
            <v>-</v>
          </cell>
          <cell r="CY855">
            <v>0</v>
          </cell>
        </row>
        <row r="856">
          <cell r="BG856" t="e">
            <v>#DIV/0!</v>
          </cell>
          <cell r="BH856" t="str">
            <v>-</v>
          </cell>
          <cell r="BI856" t="str">
            <v>-</v>
          </cell>
          <cell r="BK856">
            <v>0</v>
          </cell>
          <cell r="BM856" t="str">
            <v>-</v>
          </cell>
          <cell r="BN856">
            <v>0</v>
          </cell>
          <cell r="BS856" t="str">
            <v>-</v>
          </cell>
          <cell r="BV856" t="str">
            <v>-</v>
          </cell>
          <cell r="CH856" t="str">
            <v>-</v>
          </cell>
          <cell r="CY856">
            <v>0</v>
          </cell>
        </row>
        <row r="857">
          <cell r="BG857" t="e">
            <v>#DIV/0!</v>
          </cell>
          <cell r="BH857" t="str">
            <v>-</v>
          </cell>
          <cell r="BI857" t="str">
            <v>-</v>
          </cell>
          <cell r="BK857">
            <v>0</v>
          </cell>
          <cell r="BM857" t="str">
            <v>-</v>
          </cell>
          <cell r="BN857">
            <v>0</v>
          </cell>
          <cell r="BS857" t="str">
            <v>-</v>
          </cell>
          <cell r="BV857" t="str">
            <v>-</v>
          </cell>
          <cell r="CH857" t="str">
            <v>-</v>
          </cell>
          <cell r="CY857">
            <v>0</v>
          </cell>
        </row>
        <row r="858">
          <cell r="BG858" t="e">
            <v>#DIV/0!</v>
          </cell>
          <cell r="BH858" t="str">
            <v>-</v>
          </cell>
          <cell r="BI858" t="str">
            <v>-</v>
          </cell>
          <cell r="BK858">
            <v>0</v>
          </cell>
          <cell r="BM858" t="str">
            <v>-</v>
          </cell>
          <cell r="BN858">
            <v>0</v>
          </cell>
          <cell r="BS858" t="str">
            <v>-</v>
          </cell>
          <cell r="BV858" t="str">
            <v>-</v>
          </cell>
          <cell r="CH858" t="str">
            <v>-</v>
          </cell>
          <cell r="CY858">
            <v>0</v>
          </cell>
        </row>
        <row r="859">
          <cell r="BG859" t="e">
            <v>#DIV/0!</v>
          </cell>
          <cell r="BH859" t="str">
            <v>-</v>
          </cell>
          <cell r="BI859" t="str">
            <v>-</v>
          </cell>
          <cell r="BK859">
            <v>0</v>
          </cell>
          <cell r="BM859" t="str">
            <v>-</v>
          </cell>
          <cell r="BN859">
            <v>0</v>
          </cell>
          <cell r="BS859" t="str">
            <v>-</v>
          </cell>
          <cell r="BV859" t="str">
            <v>-</v>
          </cell>
          <cell r="CH859" t="str">
            <v>-</v>
          </cell>
          <cell r="CY859">
            <v>0</v>
          </cell>
        </row>
        <row r="860">
          <cell r="BG860" t="e">
            <v>#DIV/0!</v>
          </cell>
          <cell r="BH860" t="str">
            <v>-</v>
          </cell>
          <cell r="BI860" t="str">
            <v>-</v>
          </cell>
          <cell r="BK860">
            <v>0</v>
          </cell>
          <cell r="BM860" t="str">
            <v>-</v>
          </cell>
          <cell r="BN860">
            <v>0</v>
          </cell>
          <cell r="BS860" t="str">
            <v>-</v>
          </cell>
          <cell r="BV860" t="str">
            <v>-</v>
          </cell>
          <cell r="CH860" t="str">
            <v>-</v>
          </cell>
          <cell r="CY860">
            <v>0</v>
          </cell>
        </row>
        <row r="861">
          <cell r="BG861" t="e">
            <v>#DIV/0!</v>
          </cell>
          <cell r="BH861" t="str">
            <v>-</v>
          </cell>
          <cell r="BI861" t="str">
            <v>-</v>
          </cell>
          <cell r="BK861">
            <v>0</v>
          </cell>
          <cell r="BM861" t="str">
            <v>-</v>
          </cell>
          <cell r="BN861">
            <v>0</v>
          </cell>
          <cell r="BS861" t="str">
            <v>-</v>
          </cell>
          <cell r="BV861" t="str">
            <v>-</v>
          </cell>
          <cell r="CH861" t="str">
            <v>-</v>
          </cell>
          <cell r="CY861">
            <v>0</v>
          </cell>
        </row>
        <row r="862">
          <cell r="BG862" t="e">
            <v>#DIV/0!</v>
          </cell>
          <cell r="BH862" t="str">
            <v>-</v>
          </cell>
          <cell r="BI862" t="str">
            <v>-</v>
          </cell>
          <cell r="BK862">
            <v>0</v>
          </cell>
          <cell r="BM862" t="str">
            <v>-</v>
          </cell>
          <cell r="BN862">
            <v>0</v>
          </cell>
          <cell r="BS862" t="str">
            <v>-</v>
          </cell>
          <cell r="BV862" t="str">
            <v>-</v>
          </cell>
          <cell r="CH862" t="str">
            <v>-</v>
          </cell>
          <cell r="CY862">
            <v>0</v>
          </cell>
        </row>
        <row r="863">
          <cell r="BG863" t="e">
            <v>#DIV/0!</v>
          </cell>
          <cell r="BH863" t="str">
            <v>-</v>
          </cell>
          <cell r="BI863" t="str">
            <v>-</v>
          </cell>
          <cell r="BK863">
            <v>0</v>
          </cell>
          <cell r="BM863" t="str">
            <v>-</v>
          </cell>
          <cell r="BN863">
            <v>0</v>
          </cell>
          <cell r="BS863" t="str">
            <v>-</v>
          </cell>
          <cell r="BV863" t="str">
            <v>-</v>
          </cell>
          <cell r="CH863" t="str">
            <v>-</v>
          </cell>
          <cell r="CY863">
            <v>0</v>
          </cell>
        </row>
        <row r="864">
          <cell r="BG864" t="e">
            <v>#DIV/0!</v>
          </cell>
          <cell r="BH864" t="str">
            <v>-</v>
          </cell>
          <cell r="BI864" t="str">
            <v>-</v>
          </cell>
          <cell r="BK864">
            <v>0</v>
          </cell>
          <cell r="BM864" t="str">
            <v>-</v>
          </cell>
          <cell r="BN864">
            <v>0</v>
          </cell>
          <cell r="BS864" t="str">
            <v>-</v>
          </cell>
          <cell r="BV864" t="str">
            <v>-</v>
          </cell>
          <cell r="CH864" t="str">
            <v>-</v>
          </cell>
          <cell r="CY864">
            <v>0</v>
          </cell>
        </row>
        <row r="865">
          <cell r="BG865" t="e">
            <v>#DIV/0!</v>
          </cell>
          <cell r="BH865" t="str">
            <v>-</v>
          </cell>
          <cell r="BI865" t="str">
            <v>-</v>
          </cell>
          <cell r="BK865">
            <v>0</v>
          </cell>
          <cell r="BM865" t="str">
            <v>-</v>
          </cell>
          <cell r="BN865">
            <v>0</v>
          </cell>
          <cell r="BS865" t="str">
            <v>-</v>
          </cell>
          <cell r="BV865" t="str">
            <v>-</v>
          </cell>
          <cell r="CH865" t="str">
            <v>-</v>
          </cell>
          <cell r="CY865">
            <v>0</v>
          </cell>
        </row>
        <row r="866">
          <cell r="BG866" t="e">
            <v>#DIV/0!</v>
          </cell>
          <cell r="BH866" t="str">
            <v>-</v>
          </cell>
          <cell r="BI866" t="str">
            <v>-</v>
          </cell>
          <cell r="BK866">
            <v>0</v>
          </cell>
          <cell r="BM866" t="str">
            <v>-</v>
          </cell>
          <cell r="BN866">
            <v>0</v>
          </cell>
          <cell r="BS866" t="str">
            <v>-</v>
          </cell>
          <cell r="BV866" t="str">
            <v>-</v>
          </cell>
          <cell r="CH866" t="str">
            <v>-</v>
          </cell>
          <cell r="CY866">
            <v>0</v>
          </cell>
        </row>
        <row r="867">
          <cell r="BG867" t="e">
            <v>#DIV/0!</v>
          </cell>
          <cell r="BH867" t="str">
            <v>-</v>
          </cell>
          <cell r="BI867" t="str">
            <v>-</v>
          </cell>
          <cell r="BK867">
            <v>0</v>
          </cell>
          <cell r="BM867" t="str">
            <v>-</v>
          </cell>
          <cell r="BN867">
            <v>0</v>
          </cell>
          <cell r="BS867" t="str">
            <v>-</v>
          </cell>
          <cell r="BV867" t="str">
            <v>-</v>
          </cell>
          <cell r="CH867" t="str">
            <v>-</v>
          </cell>
          <cell r="CY867">
            <v>0</v>
          </cell>
        </row>
        <row r="868">
          <cell r="BG868" t="e">
            <v>#DIV/0!</v>
          </cell>
          <cell r="BH868" t="str">
            <v>-</v>
          </cell>
          <cell r="BI868" t="str">
            <v>-</v>
          </cell>
          <cell r="BK868">
            <v>0</v>
          </cell>
          <cell r="BM868" t="str">
            <v>-</v>
          </cell>
          <cell r="BN868">
            <v>0</v>
          </cell>
          <cell r="BS868" t="str">
            <v>-</v>
          </cell>
          <cell r="BV868" t="str">
            <v>-</v>
          </cell>
          <cell r="CH868" t="str">
            <v>-</v>
          </cell>
          <cell r="CY868">
            <v>0</v>
          </cell>
        </row>
        <row r="869">
          <cell r="BG869" t="e">
            <v>#DIV/0!</v>
          </cell>
          <cell r="BH869" t="str">
            <v>-</v>
          </cell>
          <cell r="BI869" t="str">
            <v>-</v>
          </cell>
          <cell r="BK869">
            <v>0</v>
          </cell>
          <cell r="BM869" t="str">
            <v>-</v>
          </cell>
          <cell r="BN869">
            <v>0</v>
          </cell>
          <cell r="BS869" t="str">
            <v>-</v>
          </cell>
          <cell r="BV869" t="str">
            <v>-</v>
          </cell>
          <cell r="CH869" t="str">
            <v>-</v>
          </cell>
          <cell r="CY869">
            <v>0</v>
          </cell>
        </row>
        <row r="870">
          <cell r="BG870" t="e">
            <v>#DIV/0!</v>
          </cell>
          <cell r="BH870" t="str">
            <v>-</v>
          </cell>
          <cell r="BI870" t="str">
            <v>-</v>
          </cell>
          <cell r="BK870">
            <v>0</v>
          </cell>
          <cell r="BM870" t="str">
            <v>-</v>
          </cell>
          <cell r="BN870">
            <v>0</v>
          </cell>
          <cell r="BS870" t="str">
            <v>-</v>
          </cell>
          <cell r="BV870" t="str">
            <v>-</v>
          </cell>
          <cell r="CH870" t="str">
            <v>-</v>
          </cell>
          <cell r="CY870">
            <v>0</v>
          </cell>
        </row>
        <row r="871">
          <cell r="BG871" t="e">
            <v>#DIV/0!</v>
          </cell>
          <cell r="BH871" t="str">
            <v>-</v>
          </cell>
          <cell r="BI871" t="str">
            <v>-</v>
          </cell>
          <cell r="BK871">
            <v>0</v>
          </cell>
          <cell r="BM871" t="str">
            <v>-</v>
          </cell>
          <cell r="BN871">
            <v>0</v>
          </cell>
          <cell r="BS871" t="str">
            <v>-</v>
          </cell>
          <cell r="BV871" t="str">
            <v>-</v>
          </cell>
          <cell r="CH871" t="str">
            <v>-</v>
          </cell>
          <cell r="CY871">
            <v>0</v>
          </cell>
        </row>
        <row r="872">
          <cell r="BG872" t="e">
            <v>#DIV/0!</v>
          </cell>
          <cell r="BH872" t="str">
            <v>-</v>
          </cell>
          <cell r="BI872" t="str">
            <v>-</v>
          </cell>
          <cell r="BK872">
            <v>0</v>
          </cell>
          <cell r="BM872" t="str">
            <v>-</v>
          </cell>
          <cell r="BN872">
            <v>0</v>
          </cell>
          <cell r="BS872" t="str">
            <v>-</v>
          </cell>
          <cell r="BV872" t="str">
            <v>-</v>
          </cell>
          <cell r="CH872" t="str">
            <v>-</v>
          </cell>
          <cell r="CY872">
            <v>0</v>
          </cell>
        </row>
        <row r="873">
          <cell r="BG873" t="e">
            <v>#DIV/0!</v>
          </cell>
          <cell r="BH873" t="str">
            <v>-</v>
          </cell>
          <cell r="BI873" t="str">
            <v>-</v>
          </cell>
          <cell r="BK873">
            <v>0</v>
          </cell>
          <cell r="BM873" t="str">
            <v>-</v>
          </cell>
          <cell r="BN873">
            <v>0</v>
          </cell>
          <cell r="BS873" t="str">
            <v>-</v>
          </cell>
          <cell r="BV873" t="str">
            <v>-</v>
          </cell>
          <cell r="CH873" t="str">
            <v>-</v>
          </cell>
          <cell r="CY873">
            <v>0</v>
          </cell>
        </row>
        <row r="874">
          <cell r="BG874" t="e">
            <v>#DIV/0!</v>
          </cell>
          <cell r="BH874" t="str">
            <v>-</v>
          </cell>
          <cell r="BI874" t="str">
            <v>-</v>
          </cell>
          <cell r="BK874">
            <v>0</v>
          </cell>
          <cell r="BM874" t="str">
            <v>-</v>
          </cell>
          <cell r="BN874">
            <v>0</v>
          </cell>
          <cell r="BS874" t="str">
            <v>-</v>
          </cell>
          <cell r="BV874" t="str">
            <v>-</v>
          </cell>
          <cell r="CH874" t="str">
            <v>-</v>
          </cell>
          <cell r="CY874">
            <v>0</v>
          </cell>
        </row>
        <row r="875">
          <cell r="BG875" t="e">
            <v>#DIV/0!</v>
          </cell>
          <cell r="BH875" t="str">
            <v>-</v>
          </cell>
          <cell r="BI875" t="str">
            <v>-</v>
          </cell>
          <cell r="BK875">
            <v>0</v>
          </cell>
          <cell r="BM875" t="str">
            <v>-</v>
          </cell>
          <cell r="BN875">
            <v>0</v>
          </cell>
          <cell r="BS875" t="str">
            <v>-</v>
          </cell>
          <cell r="BV875" t="str">
            <v>-</v>
          </cell>
          <cell r="CH875" t="str">
            <v>-</v>
          </cell>
          <cell r="CY875">
            <v>0</v>
          </cell>
        </row>
        <row r="876">
          <cell r="BG876" t="e">
            <v>#DIV/0!</v>
          </cell>
          <cell r="BH876" t="str">
            <v>-</v>
          </cell>
          <cell r="BI876" t="str">
            <v>-</v>
          </cell>
          <cell r="BK876">
            <v>0</v>
          </cell>
          <cell r="BM876" t="str">
            <v>-</v>
          </cell>
          <cell r="BN876">
            <v>0</v>
          </cell>
          <cell r="BS876" t="str">
            <v>-</v>
          </cell>
          <cell r="BV876" t="str">
            <v>-</v>
          </cell>
          <cell r="CH876" t="str">
            <v>-</v>
          </cell>
          <cell r="CY876">
            <v>0</v>
          </cell>
        </row>
        <row r="877">
          <cell r="BG877" t="e">
            <v>#DIV/0!</v>
          </cell>
          <cell r="BH877" t="str">
            <v>-</v>
          </cell>
          <cell r="BI877" t="str">
            <v>-</v>
          </cell>
          <cell r="BK877">
            <v>0</v>
          </cell>
          <cell r="BM877" t="str">
            <v>-</v>
          </cell>
          <cell r="BN877">
            <v>0</v>
          </cell>
          <cell r="BS877" t="str">
            <v>-</v>
          </cell>
          <cell r="BV877" t="str">
            <v>-</v>
          </cell>
          <cell r="CH877" t="str">
            <v>-</v>
          </cell>
          <cell r="CY877">
            <v>0</v>
          </cell>
        </row>
        <row r="878">
          <cell r="BG878" t="e">
            <v>#DIV/0!</v>
          </cell>
          <cell r="BH878" t="str">
            <v>-</v>
          </cell>
          <cell r="BI878" t="str">
            <v>-</v>
          </cell>
          <cell r="BK878">
            <v>0</v>
          </cell>
          <cell r="BM878" t="str">
            <v>-</v>
          </cell>
          <cell r="BN878">
            <v>0</v>
          </cell>
          <cell r="BS878" t="str">
            <v>-</v>
          </cell>
          <cell r="BV878" t="str">
            <v>-</v>
          </cell>
          <cell r="CH878" t="str">
            <v>-</v>
          </cell>
          <cell r="CY878">
            <v>0</v>
          </cell>
        </row>
        <row r="879">
          <cell r="BG879" t="e">
            <v>#DIV/0!</v>
          </cell>
          <cell r="BH879" t="str">
            <v>-</v>
          </cell>
          <cell r="BI879" t="str">
            <v>-</v>
          </cell>
          <cell r="BK879">
            <v>0</v>
          </cell>
          <cell r="BM879" t="str">
            <v>-</v>
          </cell>
          <cell r="BN879">
            <v>0</v>
          </cell>
          <cell r="BS879" t="str">
            <v>-</v>
          </cell>
          <cell r="BV879" t="str">
            <v>-</v>
          </cell>
          <cell r="CH879" t="str">
            <v>-</v>
          </cell>
          <cell r="CY879">
            <v>0</v>
          </cell>
        </row>
        <row r="880">
          <cell r="BG880" t="e">
            <v>#DIV/0!</v>
          </cell>
          <cell r="BH880" t="str">
            <v>-</v>
          </cell>
          <cell r="BI880" t="str">
            <v>-</v>
          </cell>
          <cell r="BK880">
            <v>0</v>
          </cell>
          <cell r="BM880" t="str">
            <v>-</v>
          </cell>
          <cell r="BN880">
            <v>0</v>
          </cell>
          <cell r="BS880" t="str">
            <v>-</v>
          </cell>
          <cell r="BV880" t="str">
            <v>-</v>
          </cell>
          <cell r="CH880" t="str">
            <v>-</v>
          </cell>
          <cell r="CY880">
            <v>0</v>
          </cell>
        </row>
        <row r="881">
          <cell r="BG881" t="e">
            <v>#DIV/0!</v>
          </cell>
          <cell r="BH881" t="str">
            <v>-</v>
          </cell>
          <cell r="BI881" t="str">
            <v>-</v>
          </cell>
          <cell r="BK881">
            <v>0</v>
          </cell>
          <cell r="BM881" t="str">
            <v>-</v>
          </cell>
          <cell r="BN881">
            <v>0</v>
          </cell>
          <cell r="BS881" t="str">
            <v>-</v>
          </cell>
          <cell r="BV881" t="str">
            <v>-</v>
          </cell>
          <cell r="CH881" t="str">
            <v>-</v>
          </cell>
          <cell r="CY881">
            <v>0</v>
          </cell>
        </row>
        <row r="882">
          <cell r="BG882" t="e">
            <v>#DIV/0!</v>
          </cell>
          <cell r="BH882" t="str">
            <v>-</v>
          </cell>
          <cell r="BI882" t="str">
            <v>-</v>
          </cell>
          <cell r="BK882">
            <v>0</v>
          </cell>
          <cell r="BM882" t="str">
            <v>-</v>
          </cell>
          <cell r="BN882">
            <v>0</v>
          </cell>
          <cell r="BS882" t="str">
            <v>-</v>
          </cell>
          <cell r="BV882" t="str">
            <v>-</v>
          </cell>
          <cell r="CH882" t="str">
            <v>-</v>
          </cell>
          <cell r="CY882">
            <v>0</v>
          </cell>
        </row>
        <row r="883">
          <cell r="BG883" t="e">
            <v>#DIV/0!</v>
          </cell>
          <cell r="BH883" t="str">
            <v>-</v>
          </cell>
          <cell r="BI883" t="str">
            <v>-</v>
          </cell>
          <cell r="BK883">
            <v>0</v>
          </cell>
          <cell r="BM883" t="str">
            <v>-</v>
          </cell>
          <cell r="BN883">
            <v>0</v>
          </cell>
          <cell r="BS883" t="str">
            <v>-</v>
          </cell>
          <cell r="BV883" t="str">
            <v>-</v>
          </cell>
          <cell r="CH883" t="str">
            <v>-</v>
          </cell>
          <cell r="CY883">
            <v>0</v>
          </cell>
        </row>
        <row r="884">
          <cell r="BG884" t="e">
            <v>#DIV/0!</v>
          </cell>
          <cell r="BH884" t="str">
            <v>-</v>
          </cell>
          <cell r="BI884" t="str">
            <v>-</v>
          </cell>
          <cell r="BK884">
            <v>0</v>
          </cell>
          <cell r="BM884" t="str">
            <v>-</v>
          </cell>
          <cell r="BN884">
            <v>0</v>
          </cell>
          <cell r="BS884" t="str">
            <v>-</v>
          </cell>
          <cell r="BV884" t="str">
            <v>-</v>
          </cell>
          <cell r="CH884" t="str">
            <v>-</v>
          </cell>
          <cell r="CY884">
            <v>0</v>
          </cell>
        </row>
        <row r="885">
          <cell r="BG885" t="e">
            <v>#DIV/0!</v>
          </cell>
          <cell r="BH885" t="str">
            <v>-</v>
          </cell>
          <cell r="BI885" t="str">
            <v>-</v>
          </cell>
          <cell r="BK885">
            <v>0</v>
          </cell>
          <cell r="BM885" t="str">
            <v>-</v>
          </cell>
          <cell r="BN885">
            <v>0</v>
          </cell>
          <cell r="BS885" t="str">
            <v>-</v>
          </cell>
          <cell r="BV885" t="str">
            <v>-</v>
          </cell>
          <cell r="CH885" t="str">
            <v>-</v>
          </cell>
          <cell r="CY885">
            <v>0</v>
          </cell>
        </row>
        <row r="886">
          <cell r="BG886" t="e">
            <v>#DIV/0!</v>
          </cell>
          <cell r="BH886" t="str">
            <v>-</v>
          </cell>
          <cell r="BI886" t="str">
            <v>-</v>
          </cell>
          <cell r="BK886">
            <v>0</v>
          </cell>
          <cell r="BM886" t="str">
            <v>-</v>
          </cell>
          <cell r="BN886">
            <v>0</v>
          </cell>
          <cell r="BS886" t="str">
            <v>-</v>
          </cell>
          <cell r="BV886" t="str">
            <v>-</v>
          </cell>
          <cell r="CH886" t="str">
            <v>-</v>
          </cell>
          <cell r="CY886">
            <v>0</v>
          </cell>
        </row>
        <row r="887">
          <cell r="BG887" t="e">
            <v>#DIV/0!</v>
          </cell>
          <cell r="BH887" t="str">
            <v>-</v>
          </cell>
          <cell r="BI887" t="str">
            <v>-</v>
          </cell>
          <cell r="BK887">
            <v>0</v>
          </cell>
          <cell r="BM887" t="str">
            <v>-</v>
          </cell>
          <cell r="BN887">
            <v>0</v>
          </cell>
          <cell r="BS887" t="str">
            <v>-</v>
          </cell>
          <cell r="BV887" t="str">
            <v>-</v>
          </cell>
          <cell r="CH887" t="str">
            <v>-</v>
          </cell>
          <cell r="CY887">
            <v>0</v>
          </cell>
        </row>
        <row r="888">
          <cell r="BG888" t="e">
            <v>#DIV/0!</v>
          </cell>
          <cell r="BH888" t="str">
            <v>-</v>
          </cell>
          <cell r="BI888" t="str">
            <v>-</v>
          </cell>
          <cell r="BK888">
            <v>0</v>
          </cell>
          <cell r="BM888" t="str">
            <v>-</v>
          </cell>
          <cell r="BN888">
            <v>0</v>
          </cell>
          <cell r="BS888" t="str">
            <v>-</v>
          </cell>
          <cell r="BV888" t="str">
            <v>-</v>
          </cell>
          <cell r="CH888" t="str">
            <v>-</v>
          </cell>
          <cell r="CY888">
            <v>0</v>
          </cell>
        </row>
        <row r="889">
          <cell r="BG889" t="e">
            <v>#DIV/0!</v>
          </cell>
          <cell r="BH889" t="str">
            <v>-</v>
          </cell>
          <cell r="BI889" t="str">
            <v>-</v>
          </cell>
          <cell r="BK889">
            <v>0</v>
          </cell>
          <cell r="BM889" t="str">
            <v>-</v>
          </cell>
          <cell r="BN889">
            <v>0</v>
          </cell>
          <cell r="BS889" t="str">
            <v>-</v>
          </cell>
          <cell r="BV889" t="str">
            <v>-</v>
          </cell>
          <cell r="CH889" t="str">
            <v>-</v>
          </cell>
          <cell r="CY889">
            <v>0</v>
          </cell>
        </row>
        <row r="890">
          <cell r="BG890" t="e">
            <v>#DIV/0!</v>
          </cell>
          <cell r="BH890" t="str">
            <v>-</v>
          </cell>
          <cell r="BI890" t="str">
            <v>-</v>
          </cell>
          <cell r="BK890">
            <v>0</v>
          </cell>
          <cell r="BM890" t="str">
            <v>-</v>
          </cell>
          <cell r="BN890">
            <v>0</v>
          </cell>
          <cell r="BS890" t="str">
            <v>-</v>
          </cell>
          <cell r="BV890" t="str">
            <v>-</v>
          </cell>
          <cell r="CH890" t="str">
            <v>-</v>
          </cell>
          <cell r="CY890">
            <v>0</v>
          </cell>
        </row>
        <row r="891">
          <cell r="BG891" t="e">
            <v>#DIV/0!</v>
          </cell>
          <cell r="BH891" t="str">
            <v>-</v>
          </cell>
          <cell r="BI891" t="str">
            <v>-</v>
          </cell>
          <cell r="BK891">
            <v>0</v>
          </cell>
          <cell r="BM891" t="str">
            <v>-</v>
          </cell>
          <cell r="BN891">
            <v>0</v>
          </cell>
          <cell r="BS891" t="str">
            <v>-</v>
          </cell>
          <cell r="BV891" t="str">
            <v>-</v>
          </cell>
          <cell r="CH891" t="str">
            <v>-</v>
          </cell>
          <cell r="CY891">
            <v>0</v>
          </cell>
        </row>
        <row r="892">
          <cell r="BG892" t="e">
            <v>#DIV/0!</v>
          </cell>
          <cell r="BH892" t="str">
            <v>-</v>
          </cell>
          <cell r="BI892" t="str">
            <v>-</v>
          </cell>
          <cell r="BK892">
            <v>0</v>
          </cell>
          <cell r="BM892" t="str">
            <v>-</v>
          </cell>
          <cell r="BN892">
            <v>0</v>
          </cell>
          <cell r="BS892" t="str">
            <v>-</v>
          </cell>
          <cell r="BV892" t="str">
            <v>-</v>
          </cell>
          <cell r="CH892" t="str">
            <v>-</v>
          </cell>
          <cell r="CY892">
            <v>0</v>
          </cell>
        </row>
        <row r="893">
          <cell r="BG893" t="e">
            <v>#DIV/0!</v>
          </cell>
          <cell r="BH893" t="str">
            <v>-</v>
          </cell>
          <cell r="BI893" t="str">
            <v>-</v>
          </cell>
          <cell r="BK893">
            <v>0</v>
          </cell>
          <cell r="BM893" t="str">
            <v>-</v>
          </cell>
          <cell r="BN893">
            <v>0</v>
          </cell>
          <cell r="BS893" t="str">
            <v>-</v>
          </cell>
          <cell r="BV893" t="str">
            <v>-</v>
          </cell>
          <cell r="CH893" t="str">
            <v>-</v>
          </cell>
          <cell r="CY893">
            <v>0</v>
          </cell>
        </row>
        <row r="894">
          <cell r="BG894" t="e">
            <v>#DIV/0!</v>
          </cell>
          <cell r="BH894" t="str">
            <v>-</v>
          </cell>
          <cell r="BI894" t="str">
            <v>-</v>
          </cell>
          <cell r="BK894">
            <v>0</v>
          </cell>
          <cell r="BM894" t="str">
            <v>-</v>
          </cell>
          <cell r="BN894">
            <v>0</v>
          </cell>
          <cell r="BS894" t="str">
            <v>-</v>
          </cell>
          <cell r="BV894" t="str">
            <v>-</v>
          </cell>
          <cell r="CH894" t="str">
            <v>-</v>
          </cell>
          <cell r="CY894">
            <v>0</v>
          </cell>
        </row>
        <row r="895">
          <cell r="BG895" t="e">
            <v>#DIV/0!</v>
          </cell>
          <cell r="BH895" t="str">
            <v>-</v>
          </cell>
          <cell r="BI895" t="str">
            <v>-</v>
          </cell>
          <cell r="BK895">
            <v>0</v>
          </cell>
          <cell r="BM895" t="str">
            <v>-</v>
          </cell>
          <cell r="BN895">
            <v>0</v>
          </cell>
          <cell r="BS895" t="str">
            <v>-</v>
          </cell>
          <cell r="BV895" t="str">
            <v>-</v>
          </cell>
          <cell r="CH895" t="str">
            <v>-</v>
          </cell>
          <cell r="CY895">
            <v>0</v>
          </cell>
        </row>
        <row r="896">
          <cell r="BG896" t="e">
            <v>#DIV/0!</v>
          </cell>
          <cell r="BH896" t="str">
            <v>-</v>
          </cell>
          <cell r="BI896" t="str">
            <v>-</v>
          </cell>
          <cell r="BK896">
            <v>0</v>
          </cell>
          <cell r="BM896" t="str">
            <v>-</v>
          </cell>
          <cell r="BN896">
            <v>0</v>
          </cell>
          <cell r="BS896" t="str">
            <v>-</v>
          </cell>
          <cell r="BV896" t="str">
            <v>-</v>
          </cell>
          <cell r="CH896" t="str">
            <v>-</v>
          </cell>
          <cell r="CY896">
            <v>0</v>
          </cell>
        </row>
        <row r="897">
          <cell r="BG897" t="e">
            <v>#DIV/0!</v>
          </cell>
          <cell r="BH897" t="str">
            <v>-</v>
          </cell>
          <cell r="BI897" t="str">
            <v>-</v>
          </cell>
          <cell r="BK897">
            <v>0</v>
          </cell>
          <cell r="BM897" t="str">
            <v>-</v>
          </cell>
          <cell r="BN897">
            <v>0</v>
          </cell>
          <cell r="BS897" t="str">
            <v>-</v>
          </cell>
          <cell r="BV897" t="str">
            <v>-</v>
          </cell>
          <cell r="CH897" t="str">
            <v>-</v>
          </cell>
          <cell r="CY897">
            <v>0</v>
          </cell>
        </row>
        <row r="898">
          <cell r="BG898" t="e">
            <v>#DIV/0!</v>
          </cell>
          <cell r="BH898" t="str">
            <v>-</v>
          </cell>
          <cell r="BI898" t="str">
            <v>-</v>
          </cell>
          <cell r="BK898">
            <v>0</v>
          </cell>
          <cell r="BM898" t="str">
            <v>-</v>
          </cell>
          <cell r="BN898">
            <v>0</v>
          </cell>
          <cell r="BS898" t="str">
            <v>-</v>
          </cell>
          <cell r="BV898" t="str">
            <v>-</v>
          </cell>
          <cell r="CH898" t="str">
            <v>-</v>
          </cell>
          <cell r="CY898">
            <v>0</v>
          </cell>
        </row>
        <row r="899">
          <cell r="BG899" t="e">
            <v>#DIV/0!</v>
          </cell>
          <cell r="BH899" t="str">
            <v>-</v>
          </cell>
          <cell r="BI899" t="str">
            <v>-</v>
          </cell>
          <cell r="BK899">
            <v>0</v>
          </cell>
          <cell r="BM899" t="str">
            <v>-</v>
          </cell>
          <cell r="BN899">
            <v>0</v>
          </cell>
          <cell r="BS899" t="str">
            <v>-</v>
          </cell>
          <cell r="BV899" t="str">
            <v>-</v>
          </cell>
          <cell r="CH899" t="str">
            <v>-</v>
          </cell>
          <cell r="CY899">
            <v>0</v>
          </cell>
        </row>
        <row r="900">
          <cell r="BG900" t="e">
            <v>#DIV/0!</v>
          </cell>
          <cell r="BH900" t="str">
            <v>-</v>
          </cell>
          <cell r="BI900" t="str">
            <v>-</v>
          </cell>
          <cell r="BK900">
            <v>0</v>
          </cell>
          <cell r="BM900" t="str">
            <v>-</v>
          </cell>
          <cell r="BN900">
            <v>0</v>
          </cell>
          <cell r="BS900" t="str">
            <v>-</v>
          </cell>
          <cell r="BV900" t="str">
            <v>-</v>
          </cell>
          <cell r="CH900" t="str">
            <v>-</v>
          </cell>
          <cell r="CY900">
            <v>0</v>
          </cell>
        </row>
        <row r="901">
          <cell r="BG901" t="e">
            <v>#DIV/0!</v>
          </cell>
          <cell r="BH901" t="str">
            <v>-</v>
          </cell>
          <cell r="BI901" t="str">
            <v>-</v>
          </cell>
          <cell r="BK901">
            <v>0</v>
          </cell>
          <cell r="BM901" t="str">
            <v>-</v>
          </cell>
          <cell r="BN901">
            <v>0</v>
          </cell>
          <cell r="BS901" t="str">
            <v>-</v>
          </cell>
          <cell r="BV901" t="str">
            <v>-</v>
          </cell>
          <cell r="CH901" t="str">
            <v>-</v>
          </cell>
          <cell r="CY901">
            <v>0</v>
          </cell>
        </row>
        <row r="902">
          <cell r="BG902" t="e">
            <v>#DIV/0!</v>
          </cell>
          <cell r="BH902" t="str">
            <v>-</v>
          </cell>
          <cell r="BI902" t="str">
            <v>-</v>
          </cell>
          <cell r="BK902">
            <v>0</v>
          </cell>
          <cell r="BM902" t="str">
            <v>-</v>
          </cell>
          <cell r="BN902">
            <v>0</v>
          </cell>
          <cell r="BS902" t="str">
            <v>-</v>
          </cell>
          <cell r="BV902" t="str">
            <v>-</v>
          </cell>
          <cell r="CH902" t="str">
            <v>-</v>
          </cell>
          <cell r="CY902">
            <v>0</v>
          </cell>
        </row>
        <row r="903">
          <cell r="BG903" t="e">
            <v>#DIV/0!</v>
          </cell>
          <cell r="BH903" t="str">
            <v>-</v>
          </cell>
          <cell r="BI903" t="str">
            <v>-</v>
          </cell>
          <cell r="BK903">
            <v>0</v>
          </cell>
          <cell r="BM903" t="str">
            <v>-</v>
          </cell>
          <cell r="BN903">
            <v>0</v>
          </cell>
          <cell r="BS903" t="str">
            <v>-</v>
          </cell>
          <cell r="BV903" t="str">
            <v>-</v>
          </cell>
          <cell r="CH903" t="str">
            <v>-</v>
          </cell>
          <cell r="CY903">
            <v>0</v>
          </cell>
        </row>
        <row r="904">
          <cell r="BG904" t="e">
            <v>#DIV/0!</v>
          </cell>
          <cell r="BH904" t="str">
            <v>-</v>
          </cell>
          <cell r="BI904" t="str">
            <v>-</v>
          </cell>
          <cell r="BK904">
            <v>0</v>
          </cell>
          <cell r="BM904" t="str">
            <v>-</v>
          </cell>
          <cell r="BN904">
            <v>0</v>
          </cell>
          <cell r="BS904" t="str">
            <v>-</v>
          </cell>
          <cell r="BV904" t="str">
            <v>-</v>
          </cell>
          <cell r="CH904" t="str">
            <v>-</v>
          </cell>
          <cell r="CY904">
            <v>0</v>
          </cell>
        </row>
        <row r="905">
          <cell r="BG905" t="e">
            <v>#DIV/0!</v>
          </cell>
          <cell r="BH905" t="str">
            <v>-</v>
          </cell>
          <cell r="BI905" t="str">
            <v>-</v>
          </cell>
          <cell r="BK905">
            <v>0</v>
          </cell>
          <cell r="BM905" t="str">
            <v>-</v>
          </cell>
          <cell r="BN905">
            <v>0</v>
          </cell>
          <cell r="BS905" t="str">
            <v>-</v>
          </cell>
          <cell r="BV905" t="str">
            <v>-</v>
          </cell>
          <cell r="CH905" t="str">
            <v>-</v>
          </cell>
          <cell r="CY905">
            <v>0</v>
          </cell>
        </row>
        <row r="906">
          <cell r="BG906" t="e">
            <v>#DIV/0!</v>
          </cell>
          <cell r="BH906" t="str">
            <v>-</v>
          </cell>
          <cell r="BI906" t="str">
            <v>-</v>
          </cell>
          <cell r="BK906">
            <v>0</v>
          </cell>
          <cell r="BM906" t="str">
            <v>-</v>
          </cell>
          <cell r="BN906">
            <v>0</v>
          </cell>
          <cell r="BS906" t="str">
            <v>-</v>
          </cell>
          <cell r="BV906" t="str">
            <v>-</v>
          </cell>
          <cell r="CH906" t="str">
            <v>-</v>
          </cell>
          <cell r="CY906">
            <v>0</v>
          </cell>
        </row>
        <row r="907">
          <cell r="BG907" t="e">
            <v>#DIV/0!</v>
          </cell>
          <cell r="BH907" t="str">
            <v>-</v>
          </cell>
          <cell r="BI907" t="str">
            <v>-</v>
          </cell>
          <cell r="BK907">
            <v>0</v>
          </cell>
          <cell r="BM907" t="str">
            <v>-</v>
          </cell>
          <cell r="BN907">
            <v>0</v>
          </cell>
          <cell r="BS907" t="str">
            <v>-</v>
          </cell>
          <cell r="BV907" t="str">
            <v>-</v>
          </cell>
          <cell r="CH907" t="str">
            <v>-</v>
          </cell>
          <cell r="CY907">
            <v>0</v>
          </cell>
        </row>
        <row r="908">
          <cell r="BG908" t="e">
            <v>#DIV/0!</v>
          </cell>
          <cell r="BH908" t="str">
            <v>-</v>
          </cell>
          <cell r="BI908" t="str">
            <v>-</v>
          </cell>
          <cell r="BK908">
            <v>0</v>
          </cell>
          <cell r="BM908" t="str">
            <v>-</v>
          </cell>
          <cell r="BN908">
            <v>0</v>
          </cell>
          <cell r="BS908" t="str">
            <v>-</v>
          </cell>
          <cell r="BV908" t="str">
            <v>-</v>
          </cell>
          <cell r="CH908" t="str">
            <v>-</v>
          </cell>
          <cell r="CY908">
            <v>0</v>
          </cell>
        </row>
        <row r="909">
          <cell r="BG909" t="e">
            <v>#DIV/0!</v>
          </cell>
          <cell r="BH909" t="str">
            <v>-</v>
          </cell>
          <cell r="BI909" t="str">
            <v>-</v>
          </cell>
          <cell r="BK909">
            <v>0</v>
          </cell>
          <cell r="BM909" t="str">
            <v>-</v>
          </cell>
          <cell r="BN909">
            <v>0</v>
          </cell>
          <cell r="BS909" t="str">
            <v>-</v>
          </cell>
          <cell r="BV909" t="str">
            <v>-</v>
          </cell>
          <cell r="CH909" t="str">
            <v>-</v>
          </cell>
          <cell r="CY909">
            <v>0</v>
          </cell>
        </row>
        <row r="910">
          <cell r="BG910" t="e">
            <v>#DIV/0!</v>
          </cell>
          <cell r="BH910" t="str">
            <v>-</v>
          </cell>
          <cell r="BI910" t="str">
            <v>-</v>
          </cell>
          <cell r="BK910">
            <v>0</v>
          </cell>
          <cell r="BM910" t="str">
            <v>-</v>
          </cell>
          <cell r="BN910">
            <v>0</v>
          </cell>
          <cell r="BS910" t="str">
            <v>-</v>
          </cell>
          <cell r="BV910" t="str">
            <v>-</v>
          </cell>
          <cell r="CH910" t="str">
            <v>-</v>
          </cell>
          <cell r="CY910">
            <v>0</v>
          </cell>
        </row>
        <row r="911">
          <cell r="BG911" t="e">
            <v>#DIV/0!</v>
          </cell>
          <cell r="BH911" t="str">
            <v>-</v>
          </cell>
          <cell r="BI911" t="str">
            <v>-</v>
          </cell>
          <cell r="BK911">
            <v>0</v>
          </cell>
          <cell r="BM911" t="str">
            <v>-</v>
          </cell>
          <cell r="BN911">
            <v>0</v>
          </cell>
          <cell r="BS911" t="str">
            <v>-</v>
          </cell>
          <cell r="BV911" t="str">
            <v>-</v>
          </cell>
          <cell r="CH911" t="str">
            <v>-</v>
          </cell>
          <cell r="CY911">
            <v>0</v>
          </cell>
        </row>
        <row r="912">
          <cell r="BG912" t="e">
            <v>#DIV/0!</v>
          </cell>
          <cell r="BH912" t="str">
            <v>-</v>
          </cell>
          <cell r="BI912" t="str">
            <v>-</v>
          </cell>
          <cell r="BK912">
            <v>0</v>
          </cell>
          <cell r="BM912" t="str">
            <v>-</v>
          </cell>
          <cell r="BN912">
            <v>0</v>
          </cell>
          <cell r="BS912" t="str">
            <v>-</v>
          </cell>
          <cell r="BV912" t="str">
            <v>-</v>
          </cell>
          <cell r="CH912" t="str">
            <v>-</v>
          </cell>
          <cell r="CY912">
            <v>0</v>
          </cell>
        </row>
        <row r="913">
          <cell r="BG913" t="e">
            <v>#DIV/0!</v>
          </cell>
          <cell r="BH913" t="str">
            <v>-</v>
          </cell>
          <cell r="BI913" t="str">
            <v>-</v>
          </cell>
          <cell r="BK913">
            <v>0</v>
          </cell>
          <cell r="BM913" t="str">
            <v>-</v>
          </cell>
          <cell r="BN913">
            <v>0</v>
          </cell>
          <cell r="BS913" t="str">
            <v>-</v>
          </cell>
          <cell r="BV913" t="str">
            <v>-</v>
          </cell>
          <cell r="CH913" t="str">
            <v>-</v>
          </cell>
          <cell r="CY913">
            <v>0</v>
          </cell>
        </row>
        <row r="914">
          <cell r="BG914" t="e">
            <v>#DIV/0!</v>
          </cell>
          <cell r="BH914" t="str">
            <v>-</v>
          </cell>
          <cell r="BI914" t="str">
            <v>-</v>
          </cell>
          <cell r="BK914">
            <v>0</v>
          </cell>
          <cell r="BM914" t="str">
            <v>-</v>
          </cell>
          <cell r="BN914">
            <v>0</v>
          </cell>
          <cell r="BS914" t="str">
            <v>-</v>
          </cell>
          <cell r="BV914" t="str">
            <v>-</v>
          </cell>
          <cell r="CH914" t="str">
            <v>-</v>
          </cell>
          <cell r="CY914">
            <v>0</v>
          </cell>
        </row>
        <row r="915">
          <cell r="BG915" t="e">
            <v>#DIV/0!</v>
          </cell>
          <cell r="BH915" t="str">
            <v>-</v>
          </cell>
          <cell r="BI915" t="str">
            <v>-</v>
          </cell>
          <cell r="BK915">
            <v>0</v>
          </cell>
          <cell r="BM915" t="str">
            <v>-</v>
          </cell>
          <cell r="BN915">
            <v>0</v>
          </cell>
          <cell r="BS915" t="str">
            <v>-</v>
          </cell>
          <cell r="BV915" t="str">
            <v>-</v>
          </cell>
          <cell r="CH915" t="str">
            <v>-</v>
          </cell>
          <cell r="CY915">
            <v>0</v>
          </cell>
        </row>
        <row r="916">
          <cell r="BG916" t="e">
            <v>#DIV/0!</v>
          </cell>
          <cell r="BH916" t="str">
            <v>-</v>
          </cell>
          <cell r="BI916" t="str">
            <v>-</v>
          </cell>
          <cell r="BK916">
            <v>0</v>
          </cell>
          <cell r="BM916" t="str">
            <v>-</v>
          </cell>
          <cell r="BN916">
            <v>0</v>
          </cell>
          <cell r="BS916" t="str">
            <v>-</v>
          </cell>
          <cell r="BV916" t="str">
            <v>-</v>
          </cell>
          <cell r="CH916" t="str">
            <v>-</v>
          </cell>
          <cell r="CY916">
            <v>0</v>
          </cell>
        </row>
        <row r="917">
          <cell r="BG917" t="e">
            <v>#DIV/0!</v>
          </cell>
          <cell r="BH917" t="str">
            <v>-</v>
          </cell>
          <cell r="BI917" t="str">
            <v>-</v>
          </cell>
          <cell r="BK917">
            <v>0</v>
          </cell>
          <cell r="BM917" t="str">
            <v>-</v>
          </cell>
          <cell r="BN917">
            <v>0</v>
          </cell>
          <cell r="BS917" t="str">
            <v>-</v>
          </cell>
          <cell r="BV917" t="str">
            <v>-</v>
          </cell>
          <cell r="CH917" t="str">
            <v>-</v>
          </cell>
          <cell r="CY917">
            <v>0</v>
          </cell>
        </row>
        <row r="918">
          <cell r="BG918" t="e">
            <v>#DIV/0!</v>
          </cell>
          <cell r="BH918" t="str">
            <v>-</v>
          </cell>
          <cell r="BI918" t="str">
            <v>-</v>
          </cell>
          <cell r="BK918">
            <v>0</v>
          </cell>
          <cell r="BM918" t="str">
            <v>-</v>
          </cell>
          <cell r="BN918">
            <v>0</v>
          </cell>
          <cell r="BS918" t="str">
            <v>-</v>
          </cell>
          <cell r="BV918" t="str">
            <v>-</v>
          </cell>
          <cell r="CH918" t="str">
            <v>-</v>
          </cell>
          <cell r="CY918">
            <v>0</v>
          </cell>
        </row>
        <row r="919">
          <cell r="BG919" t="e">
            <v>#DIV/0!</v>
          </cell>
          <cell r="BH919" t="str">
            <v>-</v>
          </cell>
          <cell r="BI919" t="str">
            <v>-</v>
          </cell>
          <cell r="BK919">
            <v>0</v>
          </cell>
          <cell r="BM919" t="str">
            <v>-</v>
          </cell>
          <cell r="BN919">
            <v>0</v>
          </cell>
          <cell r="BS919" t="str">
            <v>-</v>
          </cell>
          <cell r="BV919" t="str">
            <v>-</v>
          </cell>
          <cell r="CH919" t="str">
            <v>-</v>
          </cell>
          <cell r="CY919">
            <v>0</v>
          </cell>
        </row>
        <row r="920">
          <cell r="BG920" t="e">
            <v>#DIV/0!</v>
          </cell>
          <cell r="BH920" t="str">
            <v>-</v>
          </cell>
          <cell r="BI920" t="str">
            <v>-</v>
          </cell>
          <cell r="BK920">
            <v>0</v>
          </cell>
          <cell r="BM920" t="str">
            <v>-</v>
          </cell>
          <cell r="BN920">
            <v>0</v>
          </cell>
          <cell r="BS920" t="str">
            <v>-</v>
          </cell>
          <cell r="BV920" t="str">
            <v>-</v>
          </cell>
          <cell r="CH920" t="str">
            <v>-</v>
          </cell>
          <cell r="CY920">
            <v>0</v>
          </cell>
        </row>
        <row r="921">
          <cell r="BG921" t="e">
            <v>#DIV/0!</v>
          </cell>
          <cell r="BH921" t="str">
            <v>-</v>
          </cell>
          <cell r="BI921" t="str">
            <v>-</v>
          </cell>
          <cell r="BK921">
            <v>0</v>
          </cell>
          <cell r="BM921" t="str">
            <v>-</v>
          </cell>
          <cell r="BN921">
            <v>0</v>
          </cell>
          <cell r="BS921" t="str">
            <v>-</v>
          </cell>
          <cell r="BV921" t="str">
            <v>-</v>
          </cell>
          <cell r="CH921" t="str">
            <v>-</v>
          </cell>
          <cell r="CY921">
            <v>0</v>
          </cell>
        </row>
        <row r="922">
          <cell r="BG922" t="e">
            <v>#DIV/0!</v>
          </cell>
          <cell r="BH922" t="str">
            <v>-</v>
          </cell>
          <cell r="BI922" t="str">
            <v>-</v>
          </cell>
          <cell r="BK922">
            <v>0</v>
          </cell>
          <cell r="BM922" t="str">
            <v>-</v>
          </cell>
          <cell r="BN922">
            <v>0</v>
          </cell>
          <cell r="BS922" t="str">
            <v>-</v>
          </cell>
          <cell r="BV922" t="str">
            <v>-</v>
          </cell>
          <cell r="CH922" t="str">
            <v>-</v>
          </cell>
          <cell r="CY922">
            <v>0</v>
          </cell>
        </row>
        <row r="923">
          <cell r="BG923" t="e">
            <v>#DIV/0!</v>
          </cell>
          <cell r="BH923" t="str">
            <v>-</v>
          </cell>
          <cell r="BI923" t="str">
            <v>-</v>
          </cell>
          <cell r="BK923">
            <v>0</v>
          </cell>
          <cell r="BM923" t="str">
            <v>-</v>
          </cell>
          <cell r="BN923">
            <v>0</v>
          </cell>
          <cell r="BS923" t="str">
            <v>-</v>
          </cell>
          <cell r="BV923" t="str">
            <v>-</v>
          </cell>
          <cell r="CH923" t="str">
            <v>-</v>
          </cell>
          <cell r="CY923">
            <v>0</v>
          </cell>
        </row>
        <row r="924">
          <cell r="BG924" t="e">
            <v>#DIV/0!</v>
          </cell>
          <cell r="BH924" t="str">
            <v>-</v>
          </cell>
          <cell r="BI924" t="str">
            <v>-</v>
          </cell>
          <cell r="BK924">
            <v>0</v>
          </cell>
          <cell r="BM924" t="str">
            <v>-</v>
          </cell>
          <cell r="BN924">
            <v>0</v>
          </cell>
          <cell r="BS924" t="str">
            <v>-</v>
          </cell>
          <cell r="BV924" t="str">
            <v>-</v>
          </cell>
          <cell r="CH924" t="str">
            <v>-</v>
          </cell>
          <cell r="CY924">
            <v>0</v>
          </cell>
        </row>
        <row r="925">
          <cell r="BG925" t="e">
            <v>#DIV/0!</v>
          </cell>
          <cell r="BH925" t="str">
            <v>-</v>
          </cell>
          <cell r="BI925" t="str">
            <v>-</v>
          </cell>
          <cell r="BK925">
            <v>0</v>
          </cell>
          <cell r="BM925" t="str">
            <v>-</v>
          </cell>
          <cell r="BN925">
            <v>0</v>
          </cell>
          <cell r="BS925" t="str">
            <v>-</v>
          </cell>
          <cell r="BV925" t="str">
            <v>-</v>
          </cell>
          <cell r="CH925" t="str">
            <v>-</v>
          </cell>
          <cell r="CY925">
            <v>0</v>
          </cell>
        </row>
        <row r="926">
          <cell r="BG926" t="e">
            <v>#DIV/0!</v>
          </cell>
          <cell r="BH926" t="str">
            <v>-</v>
          </cell>
          <cell r="BI926" t="str">
            <v>-</v>
          </cell>
          <cell r="BK926">
            <v>0</v>
          </cell>
          <cell r="BM926" t="str">
            <v>-</v>
          </cell>
          <cell r="BN926">
            <v>0</v>
          </cell>
          <cell r="BS926" t="str">
            <v>-</v>
          </cell>
          <cell r="BV926" t="str">
            <v>-</v>
          </cell>
          <cell r="CH926" t="str">
            <v>-</v>
          </cell>
          <cell r="CY926">
            <v>0</v>
          </cell>
        </row>
        <row r="927">
          <cell r="BG927" t="e">
            <v>#DIV/0!</v>
          </cell>
          <cell r="BH927" t="str">
            <v>-</v>
          </cell>
          <cell r="BI927" t="str">
            <v>-</v>
          </cell>
          <cell r="BK927">
            <v>0</v>
          </cell>
          <cell r="BM927" t="str">
            <v>-</v>
          </cell>
          <cell r="BN927">
            <v>0</v>
          </cell>
          <cell r="BS927" t="str">
            <v>-</v>
          </cell>
          <cell r="BV927" t="str">
            <v>-</v>
          </cell>
          <cell r="CH927" t="str">
            <v>-</v>
          </cell>
          <cell r="CY927">
            <v>0</v>
          </cell>
        </row>
        <row r="928">
          <cell r="BG928" t="e">
            <v>#DIV/0!</v>
          </cell>
          <cell r="BH928" t="str">
            <v>-</v>
          </cell>
          <cell r="BI928" t="str">
            <v>-</v>
          </cell>
          <cell r="BK928">
            <v>0</v>
          </cell>
          <cell r="BM928" t="str">
            <v>-</v>
          </cell>
          <cell r="BN928">
            <v>0</v>
          </cell>
          <cell r="BS928" t="str">
            <v>-</v>
          </cell>
          <cell r="BV928" t="str">
            <v>-</v>
          </cell>
          <cell r="CH928" t="str">
            <v>-</v>
          </cell>
          <cell r="CY928">
            <v>0</v>
          </cell>
        </row>
        <row r="929">
          <cell r="BG929" t="e">
            <v>#DIV/0!</v>
          </cell>
          <cell r="BH929" t="str">
            <v>-</v>
          </cell>
          <cell r="BI929" t="str">
            <v>-</v>
          </cell>
          <cell r="BK929">
            <v>0</v>
          </cell>
          <cell r="BM929" t="str">
            <v>-</v>
          </cell>
          <cell r="BN929">
            <v>0</v>
          </cell>
          <cell r="BS929" t="str">
            <v>-</v>
          </cell>
          <cell r="BV929" t="str">
            <v>-</v>
          </cell>
          <cell r="CH929" t="str">
            <v>-</v>
          </cell>
          <cell r="CY929">
            <v>0</v>
          </cell>
        </row>
        <row r="930">
          <cell r="BG930" t="e">
            <v>#DIV/0!</v>
          </cell>
          <cell r="BH930" t="str">
            <v>-</v>
          </cell>
          <cell r="BI930" t="str">
            <v>-</v>
          </cell>
          <cell r="BK930">
            <v>0</v>
          </cell>
          <cell r="BM930" t="str">
            <v>-</v>
          </cell>
          <cell r="BN930">
            <v>0</v>
          </cell>
          <cell r="BS930" t="str">
            <v>-</v>
          </cell>
          <cell r="BV930" t="str">
            <v>-</v>
          </cell>
          <cell r="CH930" t="str">
            <v>-</v>
          </cell>
          <cell r="CY930">
            <v>0</v>
          </cell>
        </row>
        <row r="931">
          <cell r="BG931" t="e">
            <v>#DIV/0!</v>
          </cell>
          <cell r="BH931" t="str">
            <v>-</v>
          </cell>
          <cell r="BI931" t="str">
            <v>-</v>
          </cell>
          <cell r="BK931">
            <v>0</v>
          </cell>
          <cell r="BM931" t="str">
            <v>-</v>
          </cell>
          <cell r="BN931">
            <v>0</v>
          </cell>
          <cell r="BS931" t="str">
            <v>-</v>
          </cell>
          <cell r="BV931" t="str">
            <v>-</v>
          </cell>
          <cell r="CH931" t="str">
            <v>-</v>
          </cell>
          <cell r="CY931">
            <v>0</v>
          </cell>
        </row>
        <row r="932">
          <cell r="BG932" t="e">
            <v>#DIV/0!</v>
          </cell>
          <cell r="BH932" t="str">
            <v>-</v>
          </cell>
          <cell r="BI932" t="str">
            <v>-</v>
          </cell>
          <cell r="BK932">
            <v>0</v>
          </cell>
          <cell r="BM932" t="str">
            <v>-</v>
          </cell>
          <cell r="BN932">
            <v>0</v>
          </cell>
          <cell r="BS932" t="str">
            <v>-</v>
          </cell>
          <cell r="BV932" t="str">
            <v>-</v>
          </cell>
          <cell r="CH932" t="str">
            <v>-</v>
          </cell>
          <cell r="CY932">
            <v>0</v>
          </cell>
        </row>
        <row r="933">
          <cell r="BG933" t="e">
            <v>#DIV/0!</v>
          </cell>
          <cell r="BH933" t="str">
            <v>-</v>
          </cell>
          <cell r="BI933" t="str">
            <v>-</v>
          </cell>
          <cell r="BK933">
            <v>0</v>
          </cell>
          <cell r="BM933" t="str">
            <v>-</v>
          </cell>
          <cell r="BN933">
            <v>0</v>
          </cell>
          <cell r="BS933" t="str">
            <v>-</v>
          </cell>
          <cell r="BV933" t="str">
            <v>-</v>
          </cell>
          <cell r="CH933" t="str">
            <v>-</v>
          </cell>
          <cell r="CY933">
            <v>0</v>
          </cell>
        </row>
        <row r="934">
          <cell r="BG934" t="e">
            <v>#DIV/0!</v>
          </cell>
          <cell r="BH934" t="str">
            <v>-</v>
          </cell>
          <cell r="BI934" t="str">
            <v>-</v>
          </cell>
          <cell r="BK934">
            <v>0</v>
          </cell>
          <cell r="BM934" t="str">
            <v>-</v>
          </cell>
          <cell r="BN934">
            <v>0</v>
          </cell>
          <cell r="BS934" t="str">
            <v>-</v>
          </cell>
          <cell r="BV934" t="str">
            <v>-</v>
          </cell>
          <cell r="CH934" t="str">
            <v>-</v>
          </cell>
          <cell r="CY934">
            <v>0</v>
          </cell>
        </row>
        <row r="935">
          <cell r="BG935" t="e">
            <v>#DIV/0!</v>
          </cell>
          <cell r="BH935" t="str">
            <v>-</v>
          </cell>
          <cell r="BI935" t="str">
            <v>-</v>
          </cell>
          <cell r="BK935">
            <v>0</v>
          </cell>
          <cell r="BM935" t="str">
            <v>-</v>
          </cell>
          <cell r="BN935">
            <v>0</v>
          </cell>
          <cell r="BS935" t="str">
            <v>-</v>
          </cell>
          <cell r="BV935" t="str">
            <v>-</v>
          </cell>
          <cell r="CH935" t="str">
            <v>-</v>
          </cell>
          <cell r="CY935">
            <v>0</v>
          </cell>
        </row>
        <row r="936">
          <cell r="BG936" t="e">
            <v>#DIV/0!</v>
          </cell>
          <cell r="BH936" t="str">
            <v>-</v>
          </cell>
          <cell r="BI936" t="str">
            <v>-</v>
          </cell>
          <cell r="BK936">
            <v>0</v>
          </cell>
          <cell r="BM936" t="str">
            <v>-</v>
          </cell>
          <cell r="BN936">
            <v>0</v>
          </cell>
          <cell r="BS936" t="str">
            <v>-</v>
          </cell>
          <cell r="BV936" t="str">
            <v>-</v>
          </cell>
          <cell r="CH936" t="str">
            <v>-</v>
          </cell>
          <cell r="CY936">
            <v>0</v>
          </cell>
        </row>
        <row r="937">
          <cell r="BG937" t="e">
            <v>#DIV/0!</v>
          </cell>
          <cell r="BH937" t="str">
            <v>-</v>
          </cell>
          <cell r="BI937" t="str">
            <v>-</v>
          </cell>
          <cell r="BK937">
            <v>0</v>
          </cell>
          <cell r="BM937" t="str">
            <v>-</v>
          </cell>
          <cell r="BN937">
            <v>0</v>
          </cell>
          <cell r="BS937" t="str">
            <v>-</v>
          </cell>
          <cell r="BV937" t="str">
            <v>-</v>
          </cell>
          <cell r="CH937" t="str">
            <v>-</v>
          </cell>
          <cell r="CY937">
            <v>0</v>
          </cell>
        </row>
        <row r="938">
          <cell r="BG938" t="e">
            <v>#DIV/0!</v>
          </cell>
          <cell r="BH938" t="str">
            <v>-</v>
          </cell>
          <cell r="BI938" t="str">
            <v>-</v>
          </cell>
          <cell r="BK938">
            <v>0</v>
          </cell>
          <cell r="BM938" t="str">
            <v>-</v>
          </cell>
          <cell r="BN938">
            <v>0</v>
          </cell>
          <cell r="BS938" t="str">
            <v>-</v>
          </cell>
          <cell r="BV938" t="str">
            <v>-</v>
          </cell>
          <cell r="CH938" t="str">
            <v>-</v>
          </cell>
          <cell r="CY938">
            <v>0</v>
          </cell>
        </row>
        <row r="939">
          <cell r="BG939" t="e">
            <v>#DIV/0!</v>
          </cell>
          <cell r="BH939" t="str">
            <v>-</v>
          </cell>
          <cell r="BI939" t="str">
            <v>-</v>
          </cell>
          <cell r="BK939">
            <v>0</v>
          </cell>
          <cell r="BM939" t="str">
            <v>-</v>
          </cell>
          <cell r="BN939">
            <v>0</v>
          </cell>
          <cell r="BS939" t="str">
            <v>-</v>
          </cell>
          <cell r="BV939" t="str">
            <v>-</v>
          </cell>
          <cell r="CH939" t="str">
            <v>-</v>
          </cell>
          <cell r="CY939">
            <v>0</v>
          </cell>
        </row>
        <row r="940">
          <cell r="BG940" t="e">
            <v>#DIV/0!</v>
          </cell>
          <cell r="BH940" t="str">
            <v>-</v>
          </cell>
          <cell r="BI940" t="str">
            <v>-</v>
          </cell>
          <cell r="BK940">
            <v>0</v>
          </cell>
          <cell r="BM940" t="str">
            <v>-</v>
          </cell>
          <cell r="BN940">
            <v>0</v>
          </cell>
          <cell r="BS940" t="str">
            <v>-</v>
          </cell>
          <cell r="BV940" t="str">
            <v>-</v>
          </cell>
          <cell r="CH940" t="str">
            <v>-</v>
          </cell>
          <cell r="CY940">
            <v>0</v>
          </cell>
        </row>
        <row r="941">
          <cell r="BG941" t="e">
            <v>#DIV/0!</v>
          </cell>
          <cell r="BH941" t="str">
            <v>-</v>
          </cell>
          <cell r="BI941" t="str">
            <v>-</v>
          </cell>
          <cell r="BK941">
            <v>0</v>
          </cell>
          <cell r="BM941" t="str">
            <v>-</v>
          </cell>
          <cell r="BN941">
            <v>0</v>
          </cell>
          <cell r="BS941" t="str">
            <v>-</v>
          </cell>
          <cell r="BV941" t="str">
            <v>-</v>
          </cell>
          <cell r="CH941" t="str">
            <v>-</v>
          </cell>
          <cell r="CY941">
            <v>0</v>
          </cell>
        </row>
        <row r="942">
          <cell r="BG942" t="e">
            <v>#DIV/0!</v>
          </cell>
          <cell r="BH942" t="str">
            <v>-</v>
          </cell>
          <cell r="BI942" t="str">
            <v>-</v>
          </cell>
          <cell r="BK942">
            <v>0</v>
          </cell>
          <cell r="BM942" t="str">
            <v>-</v>
          </cell>
          <cell r="BN942">
            <v>0</v>
          </cell>
          <cell r="BS942" t="str">
            <v>-</v>
          </cell>
          <cell r="BV942" t="str">
            <v>-</v>
          </cell>
          <cell r="CH942" t="str">
            <v>-</v>
          </cell>
          <cell r="CY942">
            <v>0</v>
          </cell>
        </row>
        <row r="943">
          <cell r="BG943" t="e">
            <v>#DIV/0!</v>
          </cell>
          <cell r="BH943" t="str">
            <v>-</v>
          </cell>
          <cell r="BI943" t="str">
            <v>-</v>
          </cell>
          <cell r="BK943">
            <v>0</v>
          </cell>
          <cell r="BM943" t="str">
            <v>-</v>
          </cell>
          <cell r="BN943">
            <v>0</v>
          </cell>
          <cell r="BS943" t="str">
            <v>-</v>
          </cell>
          <cell r="BV943" t="str">
            <v>-</v>
          </cell>
          <cell r="CH943" t="str">
            <v>-</v>
          </cell>
          <cell r="CY943">
            <v>0</v>
          </cell>
        </row>
        <row r="944">
          <cell r="BG944" t="e">
            <v>#DIV/0!</v>
          </cell>
          <cell r="BH944" t="str">
            <v>-</v>
          </cell>
          <cell r="BI944" t="str">
            <v>-</v>
          </cell>
          <cell r="BK944">
            <v>0</v>
          </cell>
          <cell r="BM944" t="str">
            <v>-</v>
          </cell>
          <cell r="BN944">
            <v>0</v>
          </cell>
          <cell r="BS944" t="str">
            <v>-</v>
          </cell>
          <cell r="BV944" t="str">
            <v>-</v>
          </cell>
          <cell r="CH944" t="str">
            <v>-</v>
          </cell>
          <cell r="CY944">
            <v>0</v>
          </cell>
        </row>
        <row r="945">
          <cell r="BG945" t="e">
            <v>#DIV/0!</v>
          </cell>
          <cell r="BH945" t="str">
            <v>-</v>
          </cell>
          <cell r="BI945" t="str">
            <v>-</v>
          </cell>
          <cell r="BK945">
            <v>0</v>
          </cell>
          <cell r="BM945" t="str">
            <v>-</v>
          </cell>
          <cell r="BN945">
            <v>0</v>
          </cell>
          <cell r="BS945" t="str">
            <v>-</v>
          </cell>
          <cell r="BV945" t="str">
            <v>-</v>
          </cell>
          <cell r="CH945" t="str">
            <v>-</v>
          </cell>
          <cell r="CY945">
            <v>0</v>
          </cell>
        </row>
        <row r="946">
          <cell r="BG946" t="e">
            <v>#DIV/0!</v>
          </cell>
          <cell r="BH946" t="str">
            <v>-</v>
          </cell>
          <cell r="BI946" t="str">
            <v>-</v>
          </cell>
          <cell r="BK946">
            <v>0</v>
          </cell>
          <cell r="BM946" t="str">
            <v>-</v>
          </cell>
          <cell r="BN946">
            <v>0</v>
          </cell>
          <cell r="BS946" t="str">
            <v>-</v>
          </cell>
          <cell r="BV946" t="str">
            <v>-</v>
          </cell>
          <cell r="CH946" t="str">
            <v>-</v>
          </cell>
          <cell r="CY946">
            <v>0</v>
          </cell>
        </row>
        <row r="947">
          <cell r="BG947" t="e">
            <v>#DIV/0!</v>
          </cell>
          <cell r="BH947" t="str">
            <v>-</v>
          </cell>
          <cell r="BI947" t="str">
            <v>-</v>
          </cell>
          <cell r="BK947">
            <v>0</v>
          </cell>
          <cell r="BM947" t="str">
            <v>-</v>
          </cell>
          <cell r="BN947">
            <v>0</v>
          </cell>
          <cell r="BS947" t="str">
            <v>-</v>
          </cell>
          <cell r="BV947" t="str">
            <v>-</v>
          </cell>
          <cell r="CH947" t="str">
            <v>-</v>
          </cell>
          <cell r="CY947">
            <v>0</v>
          </cell>
        </row>
        <row r="948">
          <cell r="BG948" t="e">
            <v>#DIV/0!</v>
          </cell>
          <cell r="BH948" t="str">
            <v>-</v>
          </cell>
          <cell r="BI948" t="str">
            <v>-</v>
          </cell>
          <cell r="BK948">
            <v>0</v>
          </cell>
          <cell r="BM948" t="str">
            <v>-</v>
          </cell>
          <cell r="BN948">
            <v>0</v>
          </cell>
          <cell r="BS948" t="str">
            <v>-</v>
          </cell>
          <cell r="BV948" t="str">
            <v>-</v>
          </cell>
          <cell r="CH948" t="str">
            <v>-</v>
          </cell>
          <cell r="CY948">
            <v>0</v>
          </cell>
        </row>
        <row r="949">
          <cell r="BG949" t="e">
            <v>#DIV/0!</v>
          </cell>
          <cell r="BH949" t="str">
            <v>-</v>
          </cell>
          <cell r="BI949" t="str">
            <v>-</v>
          </cell>
          <cell r="BK949">
            <v>0</v>
          </cell>
          <cell r="BM949" t="str">
            <v>-</v>
          </cell>
          <cell r="BN949">
            <v>0</v>
          </cell>
          <cell r="BS949" t="str">
            <v>-</v>
          </cell>
          <cell r="BV949" t="str">
            <v>-</v>
          </cell>
          <cell r="CH949" t="str">
            <v>-</v>
          </cell>
          <cell r="CY949">
            <v>0</v>
          </cell>
        </row>
        <row r="950">
          <cell r="BG950" t="e">
            <v>#DIV/0!</v>
          </cell>
          <cell r="BH950" t="str">
            <v>-</v>
          </cell>
          <cell r="BI950" t="str">
            <v>-</v>
          </cell>
          <cell r="BK950">
            <v>0</v>
          </cell>
          <cell r="BM950" t="str">
            <v>-</v>
          </cell>
          <cell r="BN950">
            <v>0</v>
          </cell>
          <cell r="BS950" t="str">
            <v>-</v>
          </cell>
          <cell r="BV950" t="str">
            <v>-</v>
          </cell>
          <cell r="CH950" t="str">
            <v>-</v>
          </cell>
          <cell r="CY950">
            <v>0</v>
          </cell>
        </row>
        <row r="951">
          <cell r="BG951" t="e">
            <v>#DIV/0!</v>
          </cell>
          <cell r="BH951" t="str">
            <v>-</v>
          </cell>
          <cell r="BI951" t="str">
            <v>-</v>
          </cell>
          <cell r="BK951">
            <v>0</v>
          </cell>
          <cell r="BM951" t="str">
            <v>-</v>
          </cell>
          <cell r="BN951">
            <v>0</v>
          </cell>
          <cell r="BS951" t="str">
            <v>-</v>
          </cell>
          <cell r="BV951" t="str">
            <v>-</v>
          </cell>
          <cell r="CH951" t="str">
            <v>-</v>
          </cell>
          <cell r="CY951">
            <v>0</v>
          </cell>
        </row>
        <row r="952">
          <cell r="BG952" t="e">
            <v>#DIV/0!</v>
          </cell>
          <cell r="BH952" t="str">
            <v>-</v>
          </cell>
          <cell r="BI952" t="str">
            <v>-</v>
          </cell>
          <cell r="BK952">
            <v>0</v>
          </cell>
          <cell r="BM952" t="str">
            <v>-</v>
          </cell>
          <cell r="BN952">
            <v>0</v>
          </cell>
          <cell r="BS952" t="str">
            <v>-</v>
          </cell>
          <cell r="BV952" t="str">
            <v>-</v>
          </cell>
          <cell r="CH952" t="str">
            <v>-</v>
          </cell>
          <cell r="CY952">
            <v>0</v>
          </cell>
        </row>
        <row r="953">
          <cell r="BG953" t="e">
            <v>#DIV/0!</v>
          </cell>
          <cell r="BH953" t="str">
            <v>-</v>
          </cell>
          <cell r="BI953" t="str">
            <v>-</v>
          </cell>
          <cell r="BK953">
            <v>0</v>
          </cell>
          <cell r="BM953" t="str">
            <v>-</v>
          </cell>
          <cell r="BN953">
            <v>0</v>
          </cell>
          <cell r="BS953" t="str">
            <v>-</v>
          </cell>
          <cell r="BV953" t="str">
            <v>-</v>
          </cell>
          <cell r="CH953" t="str">
            <v>-</v>
          </cell>
          <cell r="CY953">
            <v>0</v>
          </cell>
        </row>
        <row r="954">
          <cell r="BG954" t="e">
            <v>#DIV/0!</v>
          </cell>
          <cell r="BH954" t="str">
            <v>-</v>
          </cell>
          <cell r="BI954" t="str">
            <v>-</v>
          </cell>
          <cell r="BK954">
            <v>0</v>
          </cell>
          <cell r="BM954" t="str">
            <v>-</v>
          </cell>
          <cell r="BN954">
            <v>0</v>
          </cell>
          <cell r="BS954" t="str">
            <v>-</v>
          </cell>
          <cell r="BV954" t="str">
            <v>-</v>
          </cell>
          <cell r="CH954" t="str">
            <v>-</v>
          </cell>
          <cell r="CY954">
            <v>0</v>
          </cell>
        </row>
        <row r="955">
          <cell r="BG955" t="e">
            <v>#DIV/0!</v>
          </cell>
          <cell r="BH955" t="str">
            <v>-</v>
          </cell>
          <cell r="BI955" t="str">
            <v>-</v>
          </cell>
          <cell r="BK955">
            <v>0</v>
          </cell>
          <cell r="BM955" t="str">
            <v>-</v>
          </cell>
          <cell r="BN955">
            <v>0</v>
          </cell>
          <cell r="BS955" t="str">
            <v>-</v>
          </cell>
          <cell r="BV955" t="str">
            <v>-</v>
          </cell>
          <cell r="CH955" t="str">
            <v>-</v>
          </cell>
          <cell r="CY955">
            <v>0</v>
          </cell>
        </row>
        <row r="956">
          <cell r="BG956" t="e">
            <v>#DIV/0!</v>
          </cell>
          <cell r="BH956" t="str">
            <v>-</v>
          </cell>
          <cell r="BI956" t="str">
            <v>-</v>
          </cell>
          <cell r="BK956">
            <v>0</v>
          </cell>
          <cell r="BM956" t="str">
            <v>-</v>
          </cell>
          <cell r="BN956">
            <v>0</v>
          </cell>
          <cell r="BS956" t="str">
            <v>-</v>
          </cell>
          <cell r="BV956" t="str">
            <v>-</v>
          </cell>
          <cell r="CH956" t="str">
            <v>-</v>
          </cell>
          <cell r="CY956">
            <v>0</v>
          </cell>
        </row>
        <row r="957">
          <cell r="BG957" t="e">
            <v>#DIV/0!</v>
          </cell>
          <cell r="BH957" t="str">
            <v>-</v>
          </cell>
          <cell r="BI957" t="str">
            <v>-</v>
          </cell>
          <cell r="BK957">
            <v>0</v>
          </cell>
          <cell r="BM957" t="str">
            <v>-</v>
          </cell>
          <cell r="BN957">
            <v>0</v>
          </cell>
          <cell r="BS957" t="str">
            <v>-</v>
          </cell>
          <cell r="BV957" t="str">
            <v>-</v>
          </cell>
          <cell r="CH957" t="str">
            <v>-</v>
          </cell>
          <cell r="CY957">
            <v>0</v>
          </cell>
        </row>
        <row r="958">
          <cell r="BG958" t="e">
            <v>#DIV/0!</v>
          </cell>
          <cell r="BH958" t="str">
            <v>-</v>
          </cell>
          <cell r="BI958" t="str">
            <v>-</v>
          </cell>
          <cell r="BK958">
            <v>0</v>
          </cell>
          <cell r="BM958" t="str">
            <v>-</v>
          </cell>
          <cell r="BN958">
            <v>0</v>
          </cell>
          <cell r="BS958" t="str">
            <v>-</v>
          </cell>
          <cell r="BV958" t="str">
            <v>-</v>
          </cell>
          <cell r="CH958" t="str">
            <v>-</v>
          </cell>
          <cell r="CY958">
            <v>0</v>
          </cell>
        </row>
        <row r="959">
          <cell r="BG959" t="e">
            <v>#DIV/0!</v>
          </cell>
          <cell r="BH959" t="str">
            <v>-</v>
          </cell>
          <cell r="BI959" t="str">
            <v>-</v>
          </cell>
          <cell r="BK959">
            <v>0</v>
          </cell>
          <cell r="BM959" t="str">
            <v>-</v>
          </cell>
          <cell r="BN959">
            <v>0</v>
          </cell>
          <cell r="BS959" t="str">
            <v>-</v>
          </cell>
          <cell r="BV959" t="str">
            <v>-</v>
          </cell>
          <cell r="CH959" t="str">
            <v>-</v>
          </cell>
          <cell r="CY959">
            <v>0</v>
          </cell>
        </row>
        <row r="960">
          <cell r="BG960" t="e">
            <v>#DIV/0!</v>
          </cell>
          <cell r="BH960" t="str">
            <v>-</v>
          </cell>
          <cell r="BI960" t="str">
            <v>-</v>
          </cell>
          <cell r="BK960">
            <v>0</v>
          </cell>
          <cell r="BM960" t="str">
            <v>-</v>
          </cell>
          <cell r="BN960">
            <v>0</v>
          </cell>
          <cell r="BS960" t="str">
            <v>-</v>
          </cell>
          <cell r="BV960" t="str">
            <v>-</v>
          </cell>
          <cell r="CH960" t="str">
            <v>-</v>
          </cell>
          <cell r="CY960">
            <v>0</v>
          </cell>
        </row>
        <row r="961">
          <cell r="BG961" t="e">
            <v>#DIV/0!</v>
          </cell>
          <cell r="BH961" t="str">
            <v>-</v>
          </cell>
          <cell r="BI961" t="str">
            <v>-</v>
          </cell>
          <cell r="BK961">
            <v>0</v>
          </cell>
          <cell r="BM961" t="str">
            <v>-</v>
          </cell>
          <cell r="BN961">
            <v>0</v>
          </cell>
          <cell r="BS961" t="str">
            <v>-</v>
          </cell>
          <cell r="BV961" t="str">
            <v>-</v>
          </cell>
          <cell r="CH961" t="str">
            <v>-</v>
          </cell>
          <cell r="CY961">
            <v>0</v>
          </cell>
        </row>
        <row r="962">
          <cell r="BG962" t="e">
            <v>#DIV/0!</v>
          </cell>
          <cell r="BH962" t="str">
            <v>-</v>
          </cell>
          <cell r="BI962" t="str">
            <v>-</v>
          </cell>
          <cell r="BK962">
            <v>0</v>
          </cell>
          <cell r="BM962" t="str">
            <v>-</v>
          </cell>
          <cell r="BN962">
            <v>0</v>
          </cell>
          <cell r="BS962" t="str">
            <v>-</v>
          </cell>
          <cell r="BV962" t="str">
            <v>-</v>
          </cell>
          <cell r="CH962" t="str">
            <v>-</v>
          </cell>
          <cell r="CY962">
            <v>0</v>
          </cell>
        </row>
        <row r="963">
          <cell r="BG963" t="e">
            <v>#DIV/0!</v>
          </cell>
          <cell r="BH963" t="str">
            <v>-</v>
          </cell>
          <cell r="BI963" t="str">
            <v>-</v>
          </cell>
          <cell r="BK963">
            <v>0</v>
          </cell>
          <cell r="BM963" t="str">
            <v>-</v>
          </cell>
          <cell r="BN963">
            <v>0</v>
          </cell>
          <cell r="BS963" t="str">
            <v>-</v>
          </cell>
          <cell r="BV963" t="str">
            <v>-</v>
          </cell>
          <cell r="CH963" t="str">
            <v>-</v>
          </cell>
          <cell r="CY963">
            <v>0</v>
          </cell>
        </row>
        <row r="964">
          <cell r="BG964" t="e">
            <v>#DIV/0!</v>
          </cell>
          <cell r="BH964" t="str">
            <v>-</v>
          </cell>
          <cell r="BI964" t="str">
            <v>-</v>
          </cell>
          <cell r="BK964">
            <v>0</v>
          </cell>
          <cell r="BM964" t="str">
            <v>-</v>
          </cell>
          <cell r="BN964">
            <v>0</v>
          </cell>
          <cell r="BS964" t="str">
            <v>-</v>
          </cell>
          <cell r="BV964" t="str">
            <v>-</v>
          </cell>
          <cell r="CH964" t="str">
            <v>-</v>
          </cell>
          <cell r="CY964">
            <v>0</v>
          </cell>
        </row>
        <row r="965">
          <cell r="BG965" t="e">
            <v>#DIV/0!</v>
          </cell>
          <cell r="BH965" t="str">
            <v>-</v>
          </cell>
          <cell r="BI965" t="str">
            <v>-</v>
          </cell>
          <cell r="BK965">
            <v>0</v>
          </cell>
          <cell r="BM965" t="str">
            <v>-</v>
          </cell>
          <cell r="BN965">
            <v>0</v>
          </cell>
          <cell r="BS965" t="str">
            <v>-</v>
          </cell>
          <cell r="BV965" t="str">
            <v>-</v>
          </cell>
          <cell r="CH965" t="str">
            <v>-</v>
          </cell>
          <cell r="CY965">
            <v>0</v>
          </cell>
        </row>
        <row r="966">
          <cell r="BG966" t="e">
            <v>#DIV/0!</v>
          </cell>
          <cell r="BH966" t="str">
            <v>-</v>
          </cell>
          <cell r="BI966" t="str">
            <v>-</v>
          </cell>
          <cell r="BK966">
            <v>0</v>
          </cell>
          <cell r="BM966" t="str">
            <v>-</v>
          </cell>
          <cell r="BN966">
            <v>0</v>
          </cell>
          <cell r="BS966" t="str">
            <v>-</v>
          </cell>
          <cell r="BV966" t="str">
            <v>-</v>
          </cell>
          <cell r="CH966" t="str">
            <v>-</v>
          </cell>
          <cell r="CY966">
            <v>0</v>
          </cell>
        </row>
        <row r="967">
          <cell r="BG967" t="e">
            <v>#DIV/0!</v>
          </cell>
          <cell r="BH967" t="str">
            <v>-</v>
          </cell>
          <cell r="BI967" t="str">
            <v>-</v>
          </cell>
          <cell r="BK967">
            <v>0</v>
          </cell>
          <cell r="BM967" t="str">
            <v>-</v>
          </cell>
          <cell r="BN967">
            <v>0</v>
          </cell>
          <cell r="BS967" t="str">
            <v>-</v>
          </cell>
          <cell r="BV967" t="str">
            <v>-</v>
          </cell>
          <cell r="CH967" t="str">
            <v>-</v>
          </cell>
          <cell r="CY967">
            <v>0</v>
          </cell>
        </row>
        <row r="968">
          <cell r="BG968" t="e">
            <v>#DIV/0!</v>
          </cell>
          <cell r="BH968" t="str">
            <v>-</v>
          </cell>
          <cell r="BI968" t="str">
            <v>-</v>
          </cell>
          <cell r="BK968">
            <v>0</v>
          </cell>
          <cell r="BM968" t="str">
            <v>-</v>
          </cell>
          <cell r="BN968">
            <v>0</v>
          </cell>
          <cell r="BS968" t="str">
            <v>-</v>
          </cell>
          <cell r="BV968" t="str">
            <v>-</v>
          </cell>
          <cell r="CH968" t="str">
            <v>-</v>
          </cell>
          <cell r="CY968">
            <v>0</v>
          </cell>
        </row>
        <row r="969">
          <cell r="BG969" t="e">
            <v>#DIV/0!</v>
          </cell>
          <cell r="BH969" t="str">
            <v>-</v>
          </cell>
          <cell r="BI969" t="str">
            <v>-</v>
          </cell>
          <cell r="BK969">
            <v>0</v>
          </cell>
          <cell r="BM969" t="str">
            <v>-</v>
          </cell>
          <cell r="BN969">
            <v>0</v>
          </cell>
          <cell r="BS969" t="str">
            <v>-</v>
          </cell>
          <cell r="BV969" t="str">
            <v>-</v>
          </cell>
          <cell r="CH969" t="str">
            <v>-</v>
          </cell>
          <cell r="CY969">
            <v>0</v>
          </cell>
        </row>
        <row r="970">
          <cell r="BG970" t="e">
            <v>#DIV/0!</v>
          </cell>
          <cell r="BH970" t="str">
            <v>-</v>
          </cell>
          <cell r="BI970" t="str">
            <v>-</v>
          </cell>
          <cell r="BK970">
            <v>0</v>
          </cell>
          <cell r="BM970" t="str">
            <v>-</v>
          </cell>
          <cell r="BN970">
            <v>0</v>
          </cell>
          <cell r="BS970" t="str">
            <v>-</v>
          </cell>
          <cell r="BV970" t="str">
            <v>-</v>
          </cell>
          <cell r="CH970" t="str">
            <v>-</v>
          </cell>
          <cell r="CY970">
            <v>0</v>
          </cell>
        </row>
        <row r="971">
          <cell r="BG971" t="e">
            <v>#DIV/0!</v>
          </cell>
          <cell r="BH971" t="str">
            <v>-</v>
          </cell>
          <cell r="BI971" t="str">
            <v>-</v>
          </cell>
          <cell r="BK971">
            <v>0</v>
          </cell>
          <cell r="BM971" t="str">
            <v>-</v>
          </cell>
          <cell r="BN971">
            <v>0</v>
          </cell>
          <cell r="BS971" t="str">
            <v>-</v>
          </cell>
          <cell r="BV971" t="str">
            <v>-</v>
          </cell>
          <cell r="CH971" t="str">
            <v>-</v>
          </cell>
          <cell r="CY971">
            <v>0</v>
          </cell>
        </row>
        <row r="972">
          <cell r="BG972" t="e">
            <v>#DIV/0!</v>
          </cell>
          <cell r="BH972" t="str">
            <v>-</v>
          </cell>
          <cell r="BI972" t="str">
            <v>-</v>
          </cell>
          <cell r="BK972">
            <v>0</v>
          </cell>
          <cell r="BM972" t="str">
            <v>-</v>
          </cell>
          <cell r="BN972">
            <v>0</v>
          </cell>
          <cell r="BS972" t="str">
            <v>-</v>
          </cell>
          <cell r="BV972" t="str">
            <v>-</v>
          </cell>
          <cell r="CH972" t="str">
            <v>-</v>
          </cell>
          <cell r="CY972">
            <v>0</v>
          </cell>
        </row>
        <row r="973">
          <cell r="BG973" t="e">
            <v>#DIV/0!</v>
          </cell>
          <cell r="BH973" t="str">
            <v>-</v>
          </cell>
          <cell r="BI973" t="str">
            <v>-</v>
          </cell>
          <cell r="BK973">
            <v>0</v>
          </cell>
          <cell r="BM973" t="str">
            <v>-</v>
          </cell>
          <cell r="BN973">
            <v>0</v>
          </cell>
          <cell r="BS973" t="str">
            <v>-</v>
          </cell>
          <cell r="BV973" t="str">
            <v>-</v>
          </cell>
          <cell r="CH973" t="str">
            <v>-</v>
          </cell>
          <cell r="CY973">
            <v>0</v>
          </cell>
        </row>
        <row r="974">
          <cell r="BG974" t="e">
            <v>#DIV/0!</v>
          </cell>
          <cell r="BH974" t="str">
            <v>-</v>
          </cell>
          <cell r="BI974" t="str">
            <v>-</v>
          </cell>
          <cell r="BK974">
            <v>0</v>
          </cell>
          <cell r="BM974" t="str">
            <v>-</v>
          </cell>
          <cell r="BN974">
            <v>0</v>
          </cell>
          <cell r="BS974" t="str">
            <v>-</v>
          </cell>
          <cell r="BV974" t="str">
            <v>-</v>
          </cell>
          <cell r="CH974" t="str">
            <v>-</v>
          </cell>
          <cell r="CY974">
            <v>0</v>
          </cell>
        </row>
        <row r="975">
          <cell r="BG975" t="e">
            <v>#DIV/0!</v>
          </cell>
          <cell r="BH975" t="str">
            <v>-</v>
          </cell>
          <cell r="BI975" t="str">
            <v>-</v>
          </cell>
          <cell r="BK975">
            <v>0</v>
          </cell>
          <cell r="BM975" t="str">
            <v>-</v>
          </cell>
          <cell r="BN975">
            <v>0</v>
          </cell>
          <cell r="BS975" t="str">
            <v>-</v>
          </cell>
          <cell r="BV975" t="str">
            <v>-</v>
          </cell>
          <cell r="CH975" t="str">
            <v>-</v>
          </cell>
          <cell r="CY975">
            <v>0</v>
          </cell>
        </row>
        <row r="976">
          <cell r="BG976" t="e">
            <v>#DIV/0!</v>
          </cell>
          <cell r="BH976" t="str">
            <v>-</v>
          </cell>
          <cell r="BI976" t="str">
            <v>-</v>
          </cell>
          <cell r="BK976">
            <v>0</v>
          </cell>
          <cell r="BM976" t="str">
            <v>-</v>
          </cell>
          <cell r="BN976">
            <v>0</v>
          </cell>
          <cell r="BS976" t="str">
            <v>-</v>
          </cell>
          <cell r="BV976" t="str">
            <v>-</v>
          </cell>
          <cell r="CH976" t="str">
            <v>-</v>
          </cell>
          <cell r="CY976">
            <v>0</v>
          </cell>
        </row>
        <row r="977">
          <cell r="BG977" t="e">
            <v>#DIV/0!</v>
          </cell>
          <cell r="BH977" t="str">
            <v>-</v>
          </cell>
          <cell r="BI977" t="str">
            <v>-</v>
          </cell>
          <cell r="BK977">
            <v>0</v>
          </cell>
          <cell r="BM977" t="str">
            <v>-</v>
          </cell>
          <cell r="BN977">
            <v>0</v>
          </cell>
          <cell r="BS977" t="str">
            <v>-</v>
          </cell>
          <cell r="BV977" t="str">
            <v>-</v>
          </cell>
          <cell r="CH977" t="str">
            <v>-</v>
          </cell>
          <cell r="CY977">
            <v>0</v>
          </cell>
        </row>
        <row r="978">
          <cell r="BG978" t="e">
            <v>#DIV/0!</v>
          </cell>
          <cell r="BH978" t="str">
            <v>-</v>
          </cell>
          <cell r="BI978" t="str">
            <v>-</v>
          </cell>
          <cell r="BK978">
            <v>0</v>
          </cell>
          <cell r="BM978" t="str">
            <v>-</v>
          </cell>
          <cell r="BN978">
            <v>0</v>
          </cell>
          <cell r="BS978" t="str">
            <v>-</v>
          </cell>
          <cell r="BV978" t="str">
            <v>-</v>
          </cell>
          <cell r="CH978" t="str">
            <v>-</v>
          </cell>
          <cell r="CY978">
            <v>0</v>
          </cell>
        </row>
        <row r="979">
          <cell r="BG979" t="e">
            <v>#DIV/0!</v>
          </cell>
          <cell r="BH979" t="str">
            <v>-</v>
          </cell>
          <cell r="BI979" t="str">
            <v>-</v>
          </cell>
          <cell r="BK979">
            <v>0</v>
          </cell>
          <cell r="BM979" t="str">
            <v>-</v>
          </cell>
          <cell r="BN979">
            <v>0</v>
          </cell>
          <cell r="BS979" t="str">
            <v>-</v>
          </cell>
          <cell r="BV979" t="str">
            <v>-</v>
          </cell>
          <cell r="CH979" t="str">
            <v>-</v>
          </cell>
          <cell r="CY979">
            <v>0</v>
          </cell>
        </row>
        <row r="980">
          <cell r="BG980" t="e">
            <v>#DIV/0!</v>
          </cell>
          <cell r="BH980" t="str">
            <v>-</v>
          </cell>
          <cell r="BI980" t="str">
            <v>-</v>
          </cell>
          <cell r="BK980">
            <v>0</v>
          </cell>
          <cell r="BM980" t="str">
            <v>-</v>
          </cell>
          <cell r="BN980">
            <v>0</v>
          </cell>
          <cell r="BS980" t="str">
            <v>-</v>
          </cell>
          <cell r="BV980" t="str">
            <v>-</v>
          </cell>
          <cell r="CH980" t="str">
            <v>-</v>
          </cell>
          <cell r="CY980">
            <v>0</v>
          </cell>
        </row>
        <row r="981">
          <cell r="BG981" t="e">
            <v>#DIV/0!</v>
          </cell>
          <cell r="BH981" t="str">
            <v>-</v>
          </cell>
          <cell r="BI981" t="str">
            <v>-</v>
          </cell>
          <cell r="BK981">
            <v>0</v>
          </cell>
          <cell r="BM981" t="str">
            <v>-</v>
          </cell>
          <cell r="BN981">
            <v>0</v>
          </cell>
          <cell r="BS981" t="str">
            <v>-</v>
          </cell>
          <cell r="BV981" t="str">
            <v>-</v>
          </cell>
          <cell r="CH981" t="str">
            <v>-</v>
          </cell>
          <cell r="CY981">
            <v>0</v>
          </cell>
        </row>
        <row r="982">
          <cell r="BG982" t="e">
            <v>#DIV/0!</v>
          </cell>
          <cell r="BH982" t="str">
            <v>-</v>
          </cell>
          <cell r="BI982" t="str">
            <v>-</v>
          </cell>
          <cell r="BK982">
            <v>0</v>
          </cell>
          <cell r="BM982" t="str">
            <v>-</v>
          </cell>
          <cell r="BN982">
            <v>0</v>
          </cell>
          <cell r="BS982" t="str">
            <v>-</v>
          </cell>
          <cell r="BV982" t="str">
            <v>-</v>
          </cell>
          <cell r="CH982" t="str">
            <v>-</v>
          </cell>
          <cell r="CY982">
            <v>0</v>
          </cell>
        </row>
        <row r="983">
          <cell r="BG983" t="e">
            <v>#DIV/0!</v>
          </cell>
          <cell r="BH983" t="str">
            <v>-</v>
          </cell>
          <cell r="BI983" t="str">
            <v>-</v>
          </cell>
          <cell r="BK983">
            <v>0</v>
          </cell>
          <cell r="BM983" t="str">
            <v>-</v>
          </cell>
          <cell r="BN983">
            <v>0</v>
          </cell>
          <cell r="BS983" t="str">
            <v>-</v>
          </cell>
          <cell r="BV983" t="str">
            <v>-</v>
          </cell>
          <cell r="CH983" t="str">
            <v>-</v>
          </cell>
          <cell r="CY983">
            <v>0</v>
          </cell>
        </row>
        <row r="984">
          <cell r="BG984" t="e">
            <v>#DIV/0!</v>
          </cell>
          <cell r="BH984" t="str">
            <v>-</v>
          </cell>
          <cell r="BI984" t="str">
            <v>-</v>
          </cell>
          <cell r="BK984">
            <v>0</v>
          </cell>
          <cell r="BM984" t="str">
            <v>-</v>
          </cell>
          <cell r="BN984">
            <v>0</v>
          </cell>
          <cell r="BS984" t="str">
            <v>-</v>
          </cell>
          <cell r="BV984" t="str">
            <v>-</v>
          </cell>
          <cell r="CH984" t="str">
            <v>-</v>
          </cell>
          <cell r="CY984">
            <v>0</v>
          </cell>
        </row>
        <row r="985">
          <cell r="BG985" t="e">
            <v>#DIV/0!</v>
          </cell>
          <cell r="BH985" t="str">
            <v>-</v>
          </cell>
          <cell r="BI985" t="str">
            <v>-</v>
          </cell>
          <cell r="BK985">
            <v>0</v>
          </cell>
          <cell r="BM985" t="str">
            <v>-</v>
          </cell>
          <cell r="BN985">
            <v>0</v>
          </cell>
          <cell r="BS985" t="str">
            <v>-</v>
          </cell>
          <cell r="BV985" t="str">
            <v>-</v>
          </cell>
          <cell r="CH985" t="str">
            <v>-</v>
          </cell>
          <cell r="CY985">
            <v>0</v>
          </cell>
        </row>
        <row r="986">
          <cell r="BG986" t="e">
            <v>#DIV/0!</v>
          </cell>
          <cell r="BH986" t="str">
            <v>-</v>
          </cell>
          <cell r="BI986" t="str">
            <v>-</v>
          </cell>
          <cell r="BK986">
            <v>0</v>
          </cell>
          <cell r="BM986" t="str">
            <v>-</v>
          </cell>
          <cell r="BN986">
            <v>0</v>
          </cell>
          <cell r="BS986" t="str">
            <v>-</v>
          </cell>
          <cell r="BV986" t="str">
            <v>-</v>
          </cell>
          <cell r="CH986" t="str">
            <v>-</v>
          </cell>
          <cell r="CY986">
            <v>0</v>
          </cell>
        </row>
        <row r="987">
          <cell r="BG987" t="e">
            <v>#DIV/0!</v>
          </cell>
          <cell r="BH987" t="str">
            <v>-</v>
          </cell>
          <cell r="BI987" t="str">
            <v>-</v>
          </cell>
          <cell r="BK987">
            <v>0</v>
          </cell>
          <cell r="BM987" t="str">
            <v>-</v>
          </cell>
          <cell r="BN987">
            <v>0</v>
          </cell>
          <cell r="BS987" t="str">
            <v>-</v>
          </cell>
          <cell r="BV987" t="str">
            <v>-</v>
          </cell>
          <cell r="CH987" t="str">
            <v>-</v>
          </cell>
          <cell r="CY987">
            <v>0</v>
          </cell>
        </row>
        <row r="988">
          <cell r="BG988" t="e">
            <v>#DIV/0!</v>
          </cell>
          <cell r="BH988" t="str">
            <v>-</v>
          </cell>
          <cell r="BI988" t="str">
            <v>-</v>
          </cell>
          <cell r="BK988">
            <v>0</v>
          </cell>
          <cell r="BM988" t="str">
            <v>-</v>
          </cell>
          <cell r="BN988">
            <v>0</v>
          </cell>
          <cell r="BS988" t="str">
            <v>-</v>
          </cell>
          <cell r="BV988" t="str">
            <v>-</v>
          </cell>
          <cell r="CH988" t="str">
            <v>-</v>
          </cell>
          <cell r="CY988">
            <v>0</v>
          </cell>
        </row>
        <row r="989">
          <cell r="BG989" t="e">
            <v>#DIV/0!</v>
          </cell>
          <cell r="BH989" t="str">
            <v>-</v>
          </cell>
          <cell r="BI989" t="str">
            <v>-</v>
          </cell>
          <cell r="BK989">
            <v>0</v>
          </cell>
          <cell r="BM989" t="str">
            <v>-</v>
          </cell>
          <cell r="BN989">
            <v>0</v>
          </cell>
          <cell r="BS989" t="str">
            <v>-</v>
          </cell>
          <cell r="BV989" t="str">
            <v>-</v>
          </cell>
          <cell r="CH989" t="str">
            <v>-</v>
          </cell>
          <cell r="CY989">
            <v>0</v>
          </cell>
        </row>
        <row r="990">
          <cell r="BG990" t="e">
            <v>#DIV/0!</v>
          </cell>
          <cell r="BH990" t="str">
            <v>-</v>
          </cell>
          <cell r="BI990" t="str">
            <v>-</v>
          </cell>
          <cell r="BK990">
            <v>0</v>
          </cell>
          <cell r="BM990" t="str">
            <v>-</v>
          </cell>
          <cell r="BN990">
            <v>0</v>
          </cell>
          <cell r="BS990" t="str">
            <v>-</v>
          </cell>
          <cell r="BV990" t="str">
            <v>-</v>
          </cell>
          <cell r="CH990" t="str">
            <v>-</v>
          </cell>
          <cell r="CY990">
            <v>0</v>
          </cell>
        </row>
        <row r="991">
          <cell r="BG991" t="e">
            <v>#DIV/0!</v>
          </cell>
          <cell r="BH991" t="str">
            <v>-</v>
          </cell>
          <cell r="BI991" t="str">
            <v>-</v>
          </cell>
          <cell r="BK991">
            <v>0</v>
          </cell>
          <cell r="BM991" t="str">
            <v>-</v>
          </cell>
          <cell r="BN991">
            <v>0</v>
          </cell>
          <cell r="BS991" t="str">
            <v>-</v>
          </cell>
          <cell r="BV991" t="str">
            <v>-</v>
          </cell>
          <cell r="CH991" t="str">
            <v>-</v>
          </cell>
          <cell r="CY991">
            <v>0</v>
          </cell>
        </row>
        <row r="992">
          <cell r="BG992" t="e">
            <v>#DIV/0!</v>
          </cell>
          <cell r="BH992" t="str">
            <v>-</v>
          </cell>
          <cell r="BI992" t="str">
            <v>-</v>
          </cell>
          <cell r="BK992">
            <v>0</v>
          </cell>
          <cell r="BM992" t="str">
            <v>-</v>
          </cell>
          <cell r="BN992">
            <v>0</v>
          </cell>
          <cell r="BS992" t="str">
            <v>-</v>
          </cell>
          <cell r="BV992" t="str">
            <v>-</v>
          </cell>
          <cell r="CH992" t="str">
            <v>-</v>
          </cell>
          <cell r="CY992">
            <v>0</v>
          </cell>
        </row>
        <row r="993">
          <cell r="BG993" t="e">
            <v>#DIV/0!</v>
          </cell>
          <cell r="BH993" t="str">
            <v>-</v>
          </cell>
          <cell r="BI993" t="str">
            <v>-</v>
          </cell>
          <cell r="BK993">
            <v>0</v>
          </cell>
          <cell r="BM993" t="str">
            <v>-</v>
          </cell>
          <cell r="BN993">
            <v>0</v>
          </cell>
          <cell r="BS993" t="str">
            <v>-</v>
          </cell>
          <cell r="BV993" t="str">
            <v>-</v>
          </cell>
          <cell r="CH993" t="str">
            <v>-</v>
          </cell>
          <cell r="CY993">
            <v>0</v>
          </cell>
        </row>
        <row r="994">
          <cell r="BG994" t="e">
            <v>#DIV/0!</v>
          </cell>
          <cell r="BH994" t="str">
            <v>-</v>
          </cell>
          <cell r="BI994" t="str">
            <v>-</v>
          </cell>
          <cell r="BK994">
            <v>0</v>
          </cell>
          <cell r="BM994" t="str">
            <v>-</v>
          </cell>
          <cell r="BN994">
            <v>0</v>
          </cell>
          <cell r="BS994" t="str">
            <v>-</v>
          </cell>
          <cell r="BV994" t="str">
            <v>-</v>
          </cell>
          <cell r="CH994" t="str">
            <v>-</v>
          </cell>
          <cell r="CY994">
            <v>0</v>
          </cell>
        </row>
        <row r="995">
          <cell r="BG995" t="e">
            <v>#DIV/0!</v>
          </cell>
          <cell r="BH995" t="str">
            <v>-</v>
          </cell>
          <cell r="BI995" t="str">
            <v>-</v>
          </cell>
          <cell r="BK995">
            <v>0</v>
          </cell>
          <cell r="BM995" t="str">
            <v>-</v>
          </cell>
          <cell r="BN995">
            <v>0</v>
          </cell>
          <cell r="BS995" t="str">
            <v>-</v>
          </cell>
          <cell r="BV995" t="str">
            <v>-</v>
          </cell>
          <cell r="CH995" t="str">
            <v>-</v>
          </cell>
          <cell r="CY995">
            <v>0</v>
          </cell>
        </row>
        <row r="996">
          <cell r="BG996" t="e">
            <v>#DIV/0!</v>
          </cell>
          <cell r="BH996" t="str">
            <v>-</v>
          </cell>
          <cell r="BI996" t="str">
            <v>-</v>
          </cell>
          <cell r="BK996">
            <v>0</v>
          </cell>
          <cell r="BM996" t="str">
            <v>-</v>
          </cell>
          <cell r="BN996">
            <v>0</v>
          </cell>
          <cell r="BS996" t="str">
            <v>-</v>
          </cell>
          <cell r="BV996" t="str">
            <v>-</v>
          </cell>
          <cell r="CH996" t="str">
            <v>-</v>
          </cell>
          <cell r="CY996">
            <v>0</v>
          </cell>
        </row>
        <row r="997">
          <cell r="BG997" t="e">
            <v>#DIV/0!</v>
          </cell>
          <cell r="BH997" t="str">
            <v>-</v>
          </cell>
          <cell r="BI997" t="str">
            <v>-</v>
          </cell>
          <cell r="BK997">
            <v>0</v>
          </cell>
          <cell r="BM997" t="str">
            <v>-</v>
          </cell>
          <cell r="BN997">
            <v>0</v>
          </cell>
          <cell r="BS997" t="str">
            <v>-</v>
          </cell>
          <cell r="BV997" t="str">
            <v>-</v>
          </cell>
          <cell r="CH997" t="str">
            <v>-</v>
          </cell>
          <cell r="CY997">
            <v>0</v>
          </cell>
        </row>
        <row r="998">
          <cell r="BG998" t="e">
            <v>#DIV/0!</v>
          </cell>
          <cell r="BH998" t="str">
            <v>-</v>
          </cell>
          <cell r="BI998" t="str">
            <v>-</v>
          </cell>
          <cell r="BK998">
            <v>0</v>
          </cell>
          <cell r="BM998" t="str">
            <v>-</v>
          </cell>
          <cell r="BN998">
            <v>0</v>
          </cell>
          <cell r="BS998" t="str">
            <v>-</v>
          </cell>
          <cell r="BV998" t="str">
            <v>-</v>
          </cell>
          <cell r="CH998" t="str">
            <v>-</v>
          </cell>
          <cell r="CY998">
            <v>0</v>
          </cell>
        </row>
        <row r="999">
          <cell r="BG999" t="e">
            <v>#DIV/0!</v>
          </cell>
          <cell r="BH999" t="str">
            <v>-</v>
          </cell>
          <cell r="BI999" t="str">
            <v>-</v>
          </cell>
          <cell r="BK999">
            <v>0</v>
          </cell>
          <cell r="BM999" t="str">
            <v>-</v>
          </cell>
          <cell r="BN999">
            <v>0</v>
          </cell>
          <cell r="BS999" t="str">
            <v>-</v>
          </cell>
          <cell r="BV999" t="str">
            <v>-</v>
          </cell>
          <cell r="CH999" t="str">
            <v>-</v>
          </cell>
          <cell r="CY999">
            <v>0</v>
          </cell>
        </row>
        <row r="1000">
          <cell r="BG1000" t="e">
            <v>#DIV/0!</v>
          </cell>
          <cell r="BH1000" t="str">
            <v>-</v>
          </cell>
          <cell r="BI1000" t="str">
            <v>-</v>
          </cell>
          <cell r="BK1000">
            <v>0</v>
          </cell>
          <cell r="BM1000" t="str">
            <v>-</v>
          </cell>
          <cell r="BN1000">
            <v>0</v>
          </cell>
          <cell r="BS1000" t="str">
            <v>-</v>
          </cell>
          <cell r="BV1000" t="str">
            <v>-</v>
          </cell>
          <cell r="CH1000" t="str">
            <v>-</v>
          </cell>
          <cell r="CY1000">
            <v>0</v>
          </cell>
        </row>
        <row r="1001">
          <cell r="BG1001" t="e">
            <v>#DIV/0!</v>
          </cell>
          <cell r="BH1001" t="str">
            <v>-</v>
          </cell>
          <cell r="BI1001" t="str">
            <v>-</v>
          </cell>
          <cell r="BK1001">
            <v>0</v>
          </cell>
          <cell r="BM1001" t="str">
            <v>-</v>
          </cell>
          <cell r="BN1001">
            <v>0</v>
          </cell>
          <cell r="BS1001" t="str">
            <v>-</v>
          </cell>
          <cell r="BV1001" t="str">
            <v>-</v>
          </cell>
          <cell r="CH1001" t="str">
            <v>-</v>
          </cell>
          <cell r="CY1001">
            <v>0</v>
          </cell>
        </row>
        <row r="1002">
          <cell r="BG1002" t="e">
            <v>#DIV/0!</v>
          </cell>
          <cell r="BH1002" t="str">
            <v>-</v>
          </cell>
          <cell r="BI1002" t="str">
            <v>-</v>
          </cell>
          <cell r="BK1002">
            <v>0</v>
          </cell>
          <cell r="BM1002" t="str">
            <v>-</v>
          </cell>
          <cell r="BN1002">
            <v>0</v>
          </cell>
          <cell r="BS1002" t="str">
            <v>-</v>
          </cell>
          <cell r="BV1002" t="str">
            <v>-</v>
          </cell>
          <cell r="CH1002" t="str">
            <v>-</v>
          </cell>
          <cell r="CY1002">
            <v>0</v>
          </cell>
        </row>
        <row r="1003">
          <cell r="BG1003" t="e">
            <v>#DIV/0!</v>
          </cell>
          <cell r="BH1003" t="str">
            <v>-</v>
          </cell>
          <cell r="BI1003" t="str">
            <v>-</v>
          </cell>
          <cell r="BK1003">
            <v>0</v>
          </cell>
          <cell r="BM1003" t="str">
            <v>-</v>
          </cell>
          <cell r="BN1003">
            <v>0</v>
          </cell>
          <cell r="BS1003" t="str">
            <v>-</v>
          </cell>
          <cell r="BV1003" t="str">
            <v>-</v>
          </cell>
          <cell r="CH1003" t="str">
            <v>-</v>
          </cell>
          <cell r="CY1003">
            <v>0</v>
          </cell>
        </row>
        <row r="1004">
          <cell r="BG1004" t="e">
            <v>#DIV/0!</v>
          </cell>
          <cell r="BH1004" t="str">
            <v>-</v>
          </cell>
          <cell r="BI1004" t="str">
            <v>-</v>
          </cell>
          <cell r="BK1004">
            <v>0</v>
          </cell>
          <cell r="BM1004" t="str">
            <v>-</v>
          </cell>
          <cell r="BN1004">
            <v>0</v>
          </cell>
          <cell r="BS1004" t="str">
            <v>-</v>
          </cell>
          <cell r="BV1004" t="str">
            <v>-</v>
          </cell>
          <cell r="CH1004" t="str">
            <v>-</v>
          </cell>
          <cell r="CY1004">
            <v>0</v>
          </cell>
        </row>
        <row r="1005">
          <cell r="BG1005" t="e">
            <v>#DIV/0!</v>
          </cell>
          <cell r="BH1005" t="str">
            <v>-</v>
          </cell>
          <cell r="BI1005" t="str">
            <v>-</v>
          </cell>
          <cell r="BK1005">
            <v>0</v>
          </cell>
          <cell r="BM1005" t="str">
            <v>-</v>
          </cell>
          <cell r="BN1005">
            <v>0</v>
          </cell>
          <cell r="BS1005" t="str">
            <v>-</v>
          </cell>
          <cell r="BV1005" t="str">
            <v>-</v>
          </cell>
          <cell r="CH1005" t="str">
            <v>-</v>
          </cell>
          <cell r="CY1005">
            <v>0</v>
          </cell>
        </row>
        <row r="1006">
          <cell r="BG1006" t="e">
            <v>#DIV/0!</v>
          </cell>
          <cell r="BH1006" t="str">
            <v>-</v>
          </cell>
          <cell r="BI1006" t="str">
            <v>-</v>
          </cell>
          <cell r="BK1006">
            <v>0</v>
          </cell>
          <cell r="BM1006" t="str">
            <v>-</v>
          </cell>
          <cell r="BN1006">
            <v>0</v>
          </cell>
          <cell r="BS1006" t="str">
            <v>-</v>
          </cell>
          <cell r="BV1006" t="str">
            <v>-</v>
          </cell>
          <cell r="CH1006" t="str">
            <v>-</v>
          </cell>
          <cell r="CY1006">
            <v>0</v>
          </cell>
        </row>
        <row r="1007">
          <cell r="BG1007" t="e">
            <v>#DIV/0!</v>
          </cell>
          <cell r="BH1007" t="str">
            <v>-</v>
          </cell>
          <cell r="BI1007" t="str">
            <v>-</v>
          </cell>
          <cell r="BK1007">
            <v>0</v>
          </cell>
          <cell r="BM1007" t="str">
            <v>-</v>
          </cell>
          <cell r="BN1007">
            <v>0</v>
          </cell>
          <cell r="BS1007" t="str">
            <v>-</v>
          </cell>
          <cell r="BV1007" t="str">
            <v>-</v>
          </cell>
          <cell r="CH1007" t="str">
            <v>-</v>
          </cell>
          <cell r="CY1007">
            <v>0</v>
          </cell>
        </row>
        <row r="1008">
          <cell r="BG1008" t="e">
            <v>#DIV/0!</v>
          </cell>
          <cell r="BH1008" t="str">
            <v>-</v>
          </cell>
          <cell r="BI1008" t="str">
            <v>-</v>
          </cell>
          <cell r="BK1008">
            <v>0</v>
          </cell>
          <cell r="BM1008" t="str">
            <v>-</v>
          </cell>
          <cell r="BN1008">
            <v>0</v>
          </cell>
          <cell r="BS1008" t="str">
            <v>-</v>
          </cell>
          <cell r="BV1008" t="str">
            <v>-</v>
          </cell>
          <cell r="CH1008" t="str">
            <v>-</v>
          </cell>
          <cell r="CY1008">
            <v>0</v>
          </cell>
        </row>
        <row r="1009">
          <cell r="BG1009" t="e">
            <v>#DIV/0!</v>
          </cell>
          <cell r="BH1009" t="str">
            <v>-</v>
          </cell>
          <cell r="BI1009" t="str">
            <v>-</v>
          </cell>
          <cell r="BK1009">
            <v>0</v>
          </cell>
          <cell r="BM1009" t="str">
            <v>-</v>
          </cell>
          <cell r="BN1009">
            <v>0</v>
          </cell>
          <cell r="BS1009" t="str">
            <v>-</v>
          </cell>
          <cell r="BV1009" t="str">
            <v>-</v>
          </cell>
          <cell r="CH1009" t="str">
            <v>-</v>
          </cell>
          <cell r="CY1009">
            <v>0</v>
          </cell>
        </row>
        <row r="1010">
          <cell r="BG1010" t="e">
            <v>#DIV/0!</v>
          </cell>
          <cell r="BH1010" t="str">
            <v>-</v>
          </cell>
          <cell r="BI1010" t="str">
            <v>-</v>
          </cell>
          <cell r="BK1010">
            <v>0</v>
          </cell>
          <cell r="BM1010" t="str">
            <v>-</v>
          </cell>
          <cell r="BN1010">
            <v>0</v>
          </cell>
          <cell r="BS1010" t="str">
            <v>-</v>
          </cell>
          <cell r="BV1010" t="str">
            <v>-</v>
          </cell>
          <cell r="CH1010" t="str">
            <v>-</v>
          </cell>
          <cell r="CY1010">
            <v>0</v>
          </cell>
        </row>
        <row r="1011">
          <cell r="BG1011" t="e">
            <v>#DIV/0!</v>
          </cell>
          <cell r="BH1011" t="str">
            <v>-</v>
          </cell>
          <cell r="BI1011" t="str">
            <v>-</v>
          </cell>
          <cell r="BK1011">
            <v>0</v>
          </cell>
          <cell r="BM1011" t="str">
            <v>-</v>
          </cell>
          <cell r="BN1011">
            <v>0</v>
          </cell>
          <cell r="BS1011" t="str">
            <v>-</v>
          </cell>
          <cell r="BV1011" t="str">
            <v>-</v>
          </cell>
          <cell r="CH1011" t="str">
            <v>-</v>
          </cell>
          <cell r="CY1011">
            <v>0</v>
          </cell>
        </row>
        <row r="1012">
          <cell r="BG1012" t="e">
            <v>#DIV/0!</v>
          </cell>
          <cell r="BH1012" t="str">
            <v>-</v>
          </cell>
          <cell r="BI1012" t="str">
            <v>-</v>
          </cell>
          <cell r="BK1012">
            <v>0</v>
          </cell>
          <cell r="BM1012" t="str">
            <v>-</v>
          </cell>
          <cell r="BN1012">
            <v>0</v>
          </cell>
          <cell r="BS1012" t="str">
            <v>-</v>
          </cell>
          <cell r="BV1012" t="str">
            <v>-</v>
          </cell>
          <cell r="CH1012" t="str">
            <v>-</v>
          </cell>
          <cell r="CY1012">
            <v>0</v>
          </cell>
        </row>
        <row r="1013">
          <cell r="BG1013" t="e">
            <v>#DIV/0!</v>
          </cell>
          <cell r="BH1013" t="str">
            <v>-</v>
          </cell>
          <cell r="BI1013" t="str">
            <v>-</v>
          </cell>
          <cell r="BK1013">
            <v>0</v>
          </cell>
          <cell r="BM1013" t="str">
            <v>-</v>
          </cell>
          <cell r="BN1013">
            <v>0</v>
          </cell>
          <cell r="BS1013" t="str">
            <v>-</v>
          </cell>
          <cell r="BV1013" t="str">
            <v>-</v>
          </cell>
          <cell r="CH1013" t="str">
            <v>-</v>
          </cell>
          <cell r="CY1013">
            <v>0</v>
          </cell>
        </row>
        <row r="1014">
          <cell r="BG1014" t="e">
            <v>#DIV/0!</v>
          </cell>
          <cell r="BH1014" t="str">
            <v>-</v>
          </cell>
          <cell r="BI1014" t="str">
            <v>-</v>
          </cell>
          <cell r="BK1014">
            <v>0</v>
          </cell>
          <cell r="BM1014" t="str">
            <v>-</v>
          </cell>
          <cell r="BN1014">
            <v>0</v>
          </cell>
          <cell r="BS1014" t="str">
            <v>-</v>
          </cell>
          <cell r="BV1014" t="str">
            <v>-</v>
          </cell>
          <cell r="CH1014" t="str">
            <v>-</v>
          </cell>
          <cell r="CY1014">
            <v>0</v>
          </cell>
        </row>
        <row r="1015">
          <cell r="BG1015" t="e">
            <v>#DIV/0!</v>
          </cell>
          <cell r="BH1015" t="str">
            <v>-</v>
          </cell>
          <cell r="BI1015" t="str">
            <v>-</v>
          </cell>
          <cell r="BK1015">
            <v>0</v>
          </cell>
          <cell r="BM1015" t="str">
            <v>-</v>
          </cell>
          <cell r="BN1015">
            <v>0</v>
          </cell>
          <cell r="BS1015" t="str">
            <v>-</v>
          </cell>
          <cell r="BV1015" t="str">
            <v>-</v>
          </cell>
          <cell r="CH1015" t="str">
            <v>-</v>
          </cell>
          <cell r="CY1015">
            <v>0</v>
          </cell>
        </row>
        <row r="1016">
          <cell r="BG1016" t="e">
            <v>#DIV/0!</v>
          </cell>
          <cell r="BH1016" t="str">
            <v>-</v>
          </cell>
          <cell r="BI1016" t="str">
            <v>-</v>
          </cell>
          <cell r="BK1016">
            <v>0</v>
          </cell>
          <cell r="BM1016" t="str">
            <v>-</v>
          </cell>
          <cell r="BN1016">
            <v>0</v>
          </cell>
          <cell r="BS1016" t="str">
            <v>-</v>
          </cell>
          <cell r="BV1016" t="str">
            <v>-</v>
          </cell>
          <cell r="CH1016" t="str">
            <v>-</v>
          </cell>
          <cell r="CY1016">
            <v>0</v>
          </cell>
        </row>
        <row r="1017">
          <cell r="BG1017" t="e">
            <v>#DIV/0!</v>
          </cell>
          <cell r="BH1017" t="str">
            <v>-</v>
          </cell>
          <cell r="BI1017" t="str">
            <v>-</v>
          </cell>
          <cell r="BK1017">
            <v>0</v>
          </cell>
          <cell r="BM1017" t="str">
            <v>-</v>
          </cell>
          <cell r="BN1017">
            <v>0</v>
          </cell>
          <cell r="BS1017" t="str">
            <v>-</v>
          </cell>
          <cell r="BV1017" t="str">
            <v>-</v>
          </cell>
          <cell r="CH1017" t="str">
            <v>-</v>
          </cell>
          <cell r="CY1017">
            <v>0</v>
          </cell>
        </row>
        <row r="1018">
          <cell r="BG1018" t="e">
            <v>#DIV/0!</v>
          </cell>
          <cell r="BH1018" t="str">
            <v>-</v>
          </cell>
          <cell r="BI1018" t="str">
            <v>-</v>
          </cell>
          <cell r="BK1018">
            <v>0</v>
          </cell>
          <cell r="BM1018" t="str">
            <v>-</v>
          </cell>
          <cell r="BN1018">
            <v>0</v>
          </cell>
          <cell r="BS1018" t="str">
            <v>-</v>
          </cell>
          <cell r="BV1018" t="str">
            <v>-</v>
          </cell>
          <cell r="CH1018" t="str">
            <v>-</v>
          </cell>
          <cell r="CY1018">
            <v>0</v>
          </cell>
        </row>
        <row r="1019">
          <cell r="BG1019" t="e">
            <v>#DIV/0!</v>
          </cell>
          <cell r="BH1019" t="str">
            <v>-</v>
          </cell>
          <cell r="BI1019" t="str">
            <v>-</v>
          </cell>
          <cell r="BK1019">
            <v>0</v>
          </cell>
          <cell r="BM1019" t="str">
            <v>-</v>
          </cell>
          <cell r="BN1019">
            <v>0</v>
          </cell>
          <cell r="BS1019" t="str">
            <v>-</v>
          </cell>
          <cell r="BV1019" t="str">
            <v>-</v>
          </cell>
          <cell r="CH1019" t="str">
            <v>-</v>
          </cell>
          <cell r="CY1019">
            <v>0</v>
          </cell>
        </row>
        <row r="1020">
          <cell r="BG1020" t="e">
            <v>#DIV/0!</v>
          </cell>
          <cell r="BH1020" t="str">
            <v>-</v>
          </cell>
          <cell r="BI1020" t="str">
            <v>-</v>
          </cell>
          <cell r="BK1020">
            <v>0</v>
          </cell>
          <cell r="BM1020" t="str">
            <v>-</v>
          </cell>
          <cell r="BN1020">
            <v>0</v>
          </cell>
          <cell r="BS1020" t="str">
            <v>-</v>
          </cell>
          <cell r="BV1020" t="str">
            <v>-</v>
          </cell>
          <cell r="CH1020" t="str">
            <v>-</v>
          </cell>
          <cell r="CY1020">
            <v>0</v>
          </cell>
        </row>
        <row r="1021">
          <cell r="BG1021" t="e">
            <v>#DIV/0!</v>
          </cell>
          <cell r="BH1021" t="str">
            <v>-</v>
          </cell>
          <cell r="BI1021" t="str">
            <v>-</v>
          </cell>
          <cell r="BK1021">
            <v>0</v>
          </cell>
          <cell r="BM1021" t="str">
            <v>-</v>
          </cell>
          <cell r="BN1021">
            <v>0</v>
          </cell>
          <cell r="BS1021" t="str">
            <v>-</v>
          </cell>
          <cell r="BV1021" t="str">
            <v>-</v>
          </cell>
          <cell r="CH1021" t="str">
            <v>-</v>
          </cell>
          <cell r="CY1021">
            <v>0</v>
          </cell>
        </row>
        <row r="1022">
          <cell r="BG1022" t="e">
            <v>#DIV/0!</v>
          </cell>
          <cell r="BH1022" t="str">
            <v>-</v>
          </cell>
          <cell r="BI1022" t="str">
            <v>-</v>
          </cell>
          <cell r="BK1022">
            <v>0</v>
          </cell>
          <cell r="BM1022" t="str">
            <v>-</v>
          </cell>
          <cell r="BN1022">
            <v>0</v>
          </cell>
          <cell r="BS1022" t="str">
            <v>-</v>
          </cell>
          <cell r="BV1022" t="str">
            <v>-</v>
          </cell>
          <cell r="CH1022" t="str">
            <v>-</v>
          </cell>
          <cell r="CY1022">
            <v>0</v>
          </cell>
        </row>
        <row r="1023">
          <cell r="BG1023" t="e">
            <v>#DIV/0!</v>
          </cell>
          <cell r="BH1023" t="str">
            <v>-</v>
          </cell>
          <cell r="BI1023" t="str">
            <v>-</v>
          </cell>
          <cell r="BK1023">
            <v>0</v>
          </cell>
          <cell r="BM1023" t="str">
            <v>-</v>
          </cell>
          <cell r="BN1023">
            <v>0</v>
          </cell>
          <cell r="BS1023" t="str">
            <v>-</v>
          </cell>
          <cell r="BV1023" t="str">
            <v>-</v>
          </cell>
          <cell r="CH1023" t="str">
            <v>-</v>
          </cell>
          <cell r="CY1023">
            <v>0</v>
          </cell>
        </row>
        <row r="1024">
          <cell r="BG1024" t="e">
            <v>#DIV/0!</v>
          </cell>
          <cell r="BH1024" t="str">
            <v>-</v>
          </cell>
          <cell r="BI1024" t="str">
            <v>-</v>
          </cell>
          <cell r="BK1024">
            <v>0</v>
          </cell>
          <cell r="BM1024" t="str">
            <v>-</v>
          </cell>
          <cell r="BN1024">
            <v>0</v>
          </cell>
          <cell r="BS1024" t="str">
            <v>-</v>
          </cell>
          <cell r="BV1024" t="str">
            <v>-</v>
          </cell>
          <cell r="CH1024" t="str">
            <v>-</v>
          </cell>
          <cell r="CY1024">
            <v>0</v>
          </cell>
        </row>
        <row r="1025">
          <cell r="BG1025" t="e">
            <v>#DIV/0!</v>
          </cell>
          <cell r="BH1025" t="str">
            <v>-</v>
          </cell>
          <cell r="BI1025" t="str">
            <v>-</v>
          </cell>
          <cell r="BK1025">
            <v>0</v>
          </cell>
          <cell r="BM1025" t="str">
            <v>-</v>
          </cell>
          <cell r="BN1025">
            <v>0</v>
          </cell>
          <cell r="BS1025" t="str">
            <v>-</v>
          </cell>
          <cell r="BV1025" t="str">
            <v>-</v>
          </cell>
          <cell r="CH1025" t="str">
            <v>-</v>
          </cell>
          <cell r="CY1025">
            <v>0</v>
          </cell>
        </row>
        <row r="1026">
          <cell r="BG1026" t="e">
            <v>#DIV/0!</v>
          </cell>
          <cell r="BH1026" t="str">
            <v>-</v>
          </cell>
          <cell r="BI1026" t="str">
            <v>-</v>
          </cell>
          <cell r="BK1026">
            <v>0</v>
          </cell>
          <cell r="BM1026" t="str">
            <v>-</v>
          </cell>
          <cell r="BN1026">
            <v>0</v>
          </cell>
          <cell r="BS1026" t="str">
            <v>-</v>
          </cell>
          <cell r="BV1026" t="str">
            <v>-</v>
          </cell>
          <cell r="CH1026" t="str">
            <v>-</v>
          </cell>
          <cell r="CY1026">
            <v>0</v>
          </cell>
        </row>
        <row r="1027">
          <cell r="BG1027" t="e">
            <v>#DIV/0!</v>
          </cell>
          <cell r="BH1027" t="str">
            <v>-</v>
          </cell>
          <cell r="BI1027" t="str">
            <v>-</v>
          </cell>
          <cell r="BK1027">
            <v>0</v>
          </cell>
          <cell r="BM1027" t="str">
            <v>-</v>
          </cell>
          <cell r="BN1027">
            <v>0</v>
          </cell>
          <cell r="BS1027" t="str">
            <v>-</v>
          </cell>
          <cell r="BV1027" t="str">
            <v>-</v>
          </cell>
          <cell r="CH1027" t="str">
            <v>-</v>
          </cell>
          <cell r="CY1027">
            <v>0</v>
          </cell>
        </row>
        <row r="1028">
          <cell r="BG1028" t="e">
            <v>#DIV/0!</v>
          </cell>
          <cell r="BH1028" t="str">
            <v>-</v>
          </cell>
          <cell r="BI1028" t="str">
            <v>-</v>
          </cell>
          <cell r="BK1028">
            <v>0</v>
          </cell>
          <cell r="BM1028" t="str">
            <v>-</v>
          </cell>
          <cell r="BN1028">
            <v>0</v>
          </cell>
          <cell r="BS1028" t="str">
            <v>-</v>
          </cell>
          <cell r="BV1028" t="str">
            <v>-</v>
          </cell>
          <cell r="CH1028" t="str">
            <v>-</v>
          </cell>
          <cell r="CY1028">
            <v>0</v>
          </cell>
        </row>
        <row r="1029">
          <cell r="BG1029" t="e">
            <v>#DIV/0!</v>
          </cell>
          <cell r="BH1029" t="str">
            <v>-</v>
          </cell>
          <cell r="BI1029" t="str">
            <v>-</v>
          </cell>
          <cell r="BK1029">
            <v>0</v>
          </cell>
          <cell r="BM1029" t="str">
            <v>-</v>
          </cell>
          <cell r="BN1029">
            <v>0</v>
          </cell>
          <cell r="BS1029" t="str">
            <v>-</v>
          </cell>
          <cell r="BV1029" t="str">
            <v>-</v>
          </cell>
          <cell r="CH1029" t="str">
            <v>-</v>
          </cell>
          <cell r="CY1029">
            <v>0</v>
          </cell>
        </row>
        <row r="1030">
          <cell r="BG1030" t="e">
            <v>#DIV/0!</v>
          </cell>
          <cell r="BH1030" t="str">
            <v>-</v>
          </cell>
          <cell r="BI1030" t="str">
            <v>-</v>
          </cell>
          <cell r="BK1030">
            <v>0</v>
          </cell>
          <cell r="BM1030" t="str">
            <v>-</v>
          </cell>
          <cell r="BN1030">
            <v>0</v>
          </cell>
          <cell r="BS1030" t="str">
            <v>-</v>
          </cell>
          <cell r="BV1030" t="str">
            <v>-</v>
          </cell>
          <cell r="CH1030" t="str">
            <v>-</v>
          </cell>
          <cell r="CY1030">
            <v>0</v>
          </cell>
        </row>
        <row r="1031">
          <cell r="BG1031" t="e">
            <v>#DIV/0!</v>
          </cell>
          <cell r="BH1031" t="str">
            <v>-</v>
          </cell>
          <cell r="BI1031" t="str">
            <v>-</v>
          </cell>
          <cell r="BK1031">
            <v>0</v>
          </cell>
          <cell r="BM1031" t="str">
            <v>-</v>
          </cell>
          <cell r="BN1031">
            <v>0</v>
          </cell>
          <cell r="BS1031" t="str">
            <v>-</v>
          </cell>
          <cell r="BV1031" t="str">
            <v>-</v>
          </cell>
          <cell r="CH1031" t="str">
            <v>-</v>
          </cell>
          <cell r="CY1031">
            <v>0</v>
          </cell>
        </row>
        <row r="1032">
          <cell r="BG1032" t="e">
            <v>#DIV/0!</v>
          </cell>
          <cell r="BH1032" t="str">
            <v>-</v>
          </cell>
          <cell r="BI1032" t="str">
            <v>-</v>
          </cell>
          <cell r="BK1032">
            <v>0</v>
          </cell>
          <cell r="BM1032" t="str">
            <v>-</v>
          </cell>
          <cell r="BN1032">
            <v>0</v>
          </cell>
          <cell r="BS1032" t="str">
            <v>-</v>
          </cell>
          <cell r="BV1032" t="str">
            <v>-</v>
          </cell>
          <cell r="CH1032" t="str">
            <v>-</v>
          </cell>
          <cell r="CY1032">
            <v>0</v>
          </cell>
        </row>
        <row r="1033">
          <cell r="BG1033" t="e">
            <v>#DIV/0!</v>
          </cell>
          <cell r="BH1033" t="str">
            <v>-</v>
          </cell>
          <cell r="BI1033" t="str">
            <v>-</v>
          </cell>
          <cell r="BK1033">
            <v>0</v>
          </cell>
          <cell r="BM1033" t="str">
            <v>-</v>
          </cell>
          <cell r="BN1033">
            <v>0</v>
          </cell>
          <cell r="BS1033" t="str">
            <v>-</v>
          </cell>
          <cell r="BV1033" t="str">
            <v>-</v>
          </cell>
          <cell r="CH1033" t="str">
            <v>-</v>
          </cell>
          <cell r="CY1033">
            <v>0</v>
          </cell>
        </row>
        <row r="1034">
          <cell r="BG1034" t="e">
            <v>#DIV/0!</v>
          </cell>
          <cell r="BH1034" t="str">
            <v>-</v>
          </cell>
          <cell r="BI1034" t="str">
            <v>-</v>
          </cell>
          <cell r="BK1034">
            <v>0</v>
          </cell>
          <cell r="BM1034" t="str">
            <v>-</v>
          </cell>
          <cell r="BN1034">
            <v>0</v>
          </cell>
          <cell r="BS1034" t="str">
            <v>-</v>
          </cell>
          <cell r="BV1034" t="str">
            <v>-</v>
          </cell>
          <cell r="CH1034" t="str">
            <v>-</v>
          </cell>
          <cell r="CY1034">
            <v>0</v>
          </cell>
        </row>
        <row r="1035">
          <cell r="BG1035" t="e">
            <v>#DIV/0!</v>
          </cell>
          <cell r="BH1035" t="str">
            <v>-</v>
          </cell>
          <cell r="BI1035" t="str">
            <v>-</v>
          </cell>
          <cell r="BK1035">
            <v>0</v>
          </cell>
          <cell r="BM1035" t="str">
            <v>-</v>
          </cell>
          <cell r="BN1035">
            <v>0</v>
          </cell>
          <cell r="BS1035" t="str">
            <v>-</v>
          </cell>
          <cell r="BV1035" t="str">
            <v>-</v>
          </cell>
          <cell r="CH1035" t="str">
            <v>-</v>
          </cell>
          <cell r="CY1035">
            <v>0</v>
          </cell>
        </row>
        <row r="1036">
          <cell r="BG1036" t="e">
            <v>#DIV/0!</v>
          </cell>
          <cell r="BH1036" t="str">
            <v>-</v>
          </cell>
          <cell r="BI1036" t="str">
            <v>-</v>
          </cell>
          <cell r="BK1036">
            <v>0</v>
          </cell>
          <cell r="BM1036" t="str">
            <v>-</v>
          </cell>
          <cell r="BN1036">
            <v>0</v>
          </cell>
          <cell r="BS1036" t="str">
            <v>-</v>
          </cell>
          <cell r="BV1036" t="str">
            <v>-</v>
          </cell>
          <cell r="CH1036" t="str">
            <v>-</v>
          </cell>
          <cell r="CY1036">
            <v>0</v>
          </cell>
        </row>
        <row r="1037">
          <cell r="BG1037" t="e">
            <v>#DIV/0!</v>
          </cell>
          <cell r="BH1037" t="str">
            <v>-</v>
          </cell>
          <cell r="BI1037" t="str">
            <v>-</v>
          </cell>
          <cell r="BK1037">
            <v>0</v>
          </cell>
          <cell r="BM1037" t="str">
            <v>-</v>
          </cell>
          <cell r="BN1037">
            <v>0</v>
          </cell>
          <cell r="BS1037" t="str">
            <v>-</v>
          </cell>
          <cell r="BV1037" t="str">
            <v>-</v>
          </cell>
          <cell r="CH1037" t="str">
            <v>-</v>
          </cell>
          <cell r="CY1037">
            <v>0</v>
          </cell>
        </row>
        <row r="1038">
          <cell r="BG1038" t="e">
            <v>#DIV/0!</v>
          </cell>
          <cell r="BH1038" t="str">
            <v>-</v>
          </cell>
          <cell r="BI1038" t="str">
            <v>-</v>
          </cell>
          <cell r="BK1038">
            <v>0</v>
          </cell>
          <cell r="BM1038" t="str">
            <v>-</v>
          </cell>
          <cell r="BN1038">
            <v>0</v>
          </cell>
          <cell r="BS1038" t="str">
            <v>-</v>
          </cell>
          <cell r="BV1038" t="str">
            <v>-</v>
          </cell>
          <cell r="CH1038" t="str">
            <v>-</v>
          </cell>
          <cell r="CY1038">
            <v>0</v>
          </cell>
        </row>
        <row r="1039">
          <cell r="BG1039" t="e">
            <v>#DIV/0!</v>
          </cell>
          <cell r="BH1039" t="str">
            <v>-</v>
          </cell>
          <cell r="BI1039" t="str">
            <v>-</v>
          </cell>
          <cell r="BK1039">
            <v>0</v>
          </cell>
          <cell r="BM1039" t="str">
            <v>-</v>
          </cell>
          <cell r="BN1039">
            <v>0</v>
          </cell>
          <cell r="BS1039" t="str">
            <v>-</v>
          </cell>
          <cell r="BV1039" t="str">
            <v>-</v>
          </cell>
          <cell r="CH1039" t="str">
            <v>-</v>
          </cell>
          <cell r="CY1039">
            <v>0</v>
          </cell>
        </row>
        <row r="1040">
          <cell r="BG1040" t="e">
            <v>#DIV/0!</v>
          </cell>
          <cell r="BH1040" t="str">
            <v>-</v>
          </cell>
          <cell r="BI1040" t="str">
            <v>-</v>
          </cell>
          <cell r="BK1040">
            <v>0</v>
          </cell>
          <cell r="BM1040" t="str">
            <v>-</v>
          </cell>
          <cell r="BN1040">
            <v>0</v>
          </cell>
          <cell r="BS1040" t="str">
            <v>-</v>
          </cell>
          <cell r="BV1040" t="str">
            <v>-</v>
          </cell>
          <cell r="CH1040" t="str">
            <v>-</v>
          </cell>
          <cell r="CY1040">
            <v>0</v>
          </cell>
        </row>
        <row r="1041">
          <cell r="BG1041" t="e">
            <v>#DIV/0!</v>
          </cell>
          <cell r="BH1041" t="str">
            <v>-</v>
          </cell>
          <cell r="BI1041" t="str">
            <v>-</v>
          </cell>
          <cell r="BK1041">
            <v>0</v>
          </cell>
          <cell r="BM1041" t="str">
            <v>-</v>
          </cell>
          <cell r="BN1041">
            <v>0</v>
          </cell>
          <cell r="BS1041" t="str">
            <v>-</v>
          </cell>
          <cell r="BV1041" t="str">
            <v>-</v>
          </cell>
          <cell r="CH1041" t="str">
            <v>-</v>
          </cell>
          <cell r="CY1041">
            <v>0</v>
          </cell>
        </row>
        <row r="1042">
          <cell r="BG1042" t="e">
            <v>#DIV/0!</v>
          </cell>
          <cell r="BH1042" t="str">
            <v>-</v>
          </cell>
          <cell r="BI1042" t="str">
            <v>-</v>
          </cell>
          <cell r="BK1042">
            <v>0</v>
          </cell>
          <cell r="BM1042" t="str">
            <v>-</v>
          </cell>
          <cell r="BN1042">
            <v>0</v>
          </cell>
          <cell r="BS1042" t="str">
            <v>-</v>
          </cell>
          <cell r="BV1042" t="str">
            <v>-</v>
          </cell>
          <cell r="CH1042" t="str">
            <v>-</v>
          </cell>
          <cell r="CY1042">
            <v>0</v>
          </cell>
        </row>
        <row r="1043">
          <cell r="BG1043" t="e">
            <v>#DIV/0!</v>
          </cell>
          <cell r="BH1043" t="str">
            <v>-</v>
          </cell>
          <cell r="BI1043" t="str">
            <v>-</v>
          </cell>
          <cell r="BK1043">
            <v>0</v>
          </cell>
          <cell r="BM1043" t="str">
            <v>-</v>
          </cell>
          <cell r="BN1043">
            <v>0</v>
          </cell>
          <cell r="BS1043" t="str">
            <v>-</v>
          </cell>
          <cell r="BV1043" t="str">
            <v>-</v>
          </cell>
          <cell r="CH1043" t="str">
            <v>-</v>
          </cell>
          <cell r="CY1043">
            <v>0</v>
          </cell>
        </row>
        <row r="1044">
          <cell r="BG1044" t="e">
            <v>#DIV/0!</v>
          </cell>
          <cell r="BH1044" t="str">
            <v>-</v>
          </cell>
          <cell r="BI1044" t="str">
            <v>-</v>
          </cell>
          <cell r="BK1044">
            <v>0</v>
          </cell>
          <cell r="BM1044" t="str">
            <v>-</v>
          </cell>
          <cell r="BN1044">
            <v>0</v>
          </cell>
          <cell r="BS1044" t="str">
            <v>-</v>
          </cell>
          <cell r="BV1044" t="str">
            <v>-</v>
          </cell>
          <cell r="CH1044" t="str">
            <v>-</v>
          </cell>
          <cell r="CY1044">
            <v>0</v>
          </cell>
        </row>
        <row r="1045">
          <cell r="BG1045" t="e">
            <v>#DIV/0!</v>
          </cell>
          <cell r="BH1045" t="str">
            <v>-</v>
          </cell>
          <cell r="BI1045" t="str">
            <v>-</v>
          </cell>
          <cell r="BK1045">
            <v>0</v>
          </cell>
          <cell r="BM1045" t="str">
            <v>-</v>
          </cell>
          <cell r="BN1045">
            <v>0</v>
          </cell>
          <cell r="BS1045" t="str">
            <v>-</v>
          </cell>
          <cell r="BV1045" t="str">
            <v>-</v>
          </cell>
          <cell r="CH1045" t="str">
            <v>-</v>
          </cell>
          <cell r="CY1045">
            <v>0</v>
          </cell>
        </row>
        <row r="1046">
          <cell r="BG1046" t="e">
            <v>#DIV/0!</v>
          </cell>
          <cell r="BH1046" t="str">
            <v>-</v>
          </cell>
          <cell r="BI1046" t="str">
            <v>-</v>
          </cell>
          <cell r="BK1046">
            <v>0</v>
          </cell>
          <cell r="BM1046" t="str">
            <v>-</v>
          </cell>
          <cell r="BN1046">
            <v>0</v>
          </cell>
          <cell r="BS1046" t="str">
            <v>-</v>
          </cell>
          <cell r="BV1046" t="str">
            <v>-</v>
          </cell>
          <cell r="CH1046" t="str">
            <v>-</v>
          </cell>
          <cell r="CY1046">
            <v>0</v>
          </cell>
        </row>
        <row r="1047">
          <cell r="BG1047" t="e">
            <v>#DIV/0!</v>
          </cell>
          <cell r="BH1047" t="str">
            <v>-</v>
          </cell>
          <cell r="BI1047" t="str">
            <v>-</v>
          </cell>
          <cell r="BK1047">
            <v>0</v>
          </cell>
          <cell r="BM1047" t="str">
            <v>-</v>
          </cell>
          <cell r="BN1047">
            <v>0</v>
          </cell>
          <cell r="BS1047" t="str">
            <v>-</v>
          </cell>
          <cell r="BV1047" t="str">
            <v>-</v>
          </cell>
          <cell r="CH1047" t="str">
            <v>-</v>
          </cell>
          <cell r="CY1047">
            <v>0</v>
          </cell>
        </row>
        <row r="1048">
          <cell r="BG1048" t="e">
            <v>#DIV/0!</v>
          </cell>
          <cell r="BH1048" t="str">
            <v>-</v>
          </cell>
          <cell r="BI1048" t="str">
            <v>-</v>
          </cell>
          <cell r="BK1048">
            <v>0</v>
          </cell>
          <cell r="BM1048" t="str">
            <v>-</v>
          </cell>
          <cell r="BN1048">
            <v>0</v>
          </cell>
          <cell r="BS1048" t="str">
            <v>-</v>
          </cell>
          <cell r="BV1048" t="str">
            <v>-</v>
          </cell>
          <cell r="CH1048" t="str">
            <v>-</v>
          </cell>
          <cell r="CY1048">
            <v>0</v>
          </cell>
        </row>
        <row r="1049">
          <cell r="BG1049" t="e">
            <v>#DIV/0!</v>
          </cell>
          <cell r="BH1049" t="str">
            <v>-</v>
          </cell>
          <cell r="BI1049" t="str">
            <v>-</v>
          </cell>
          <cell r="BK1049">
            <v>0</v>
          </cell>
          <cell r="BM1049" t="str">
            <v>-</v>
          </cell>
          <cell r="BN1049">
            <v>0</v>
          </cell>
          <cell r="BS1049" t="str">
            <v>-</v>
          </cell>
          <cell r="BV1049" t="str">
            <v>-</v>
          </cell>
          <cell r="CH1049" t="str">
            <v>-</v>
          </cell>
          <cell r="CY1049">
            <v>0</v>
          </cell>
        </row>
        <row r="1050">
          <cell r="BG1050" t="e">
            <v>#DIV/0!</v>
          </cell>
          <cell r="BH1050" t="str">
            <v>-</v>
          </cell>
          <cell r="BI1050" t="str">
            <v>-</v>
          </cell>
          <cell r="BK1050">
            <v>0</v>
          </cell>
          <cell r="BM1050" t="str">
            <v>-</v>
          </cell>
          <cell r="BN1050">
            <v>0</v>
          </cell>
          <cell r="BS1050" t="str">
            <v>-</v>
          </cell>
          <cell r="BV1050" t="str">
            <v>-</v>
          </cell>
          <cell r="CH1050" t="str">
            <v>-</v>
          </cell>
          <cell r="CY1050">
            <v>0</v>
          </cell>
        </row>
        <row r="1051">
          <cell r="BG1051" t="e">
            <v>#DIV/0!</v>
          </cell>
          <cell r="BH1051" t="str">
            <v>-</v>
          </cell>
          <cell r="BI1051" t="str">
            <v>-</v>
          </cell>
          <cell r="BK1051">
            <v>0</v>
          </cell>
          <cell r="BM1051" t="str">
            <v>-</v>
          </cell>
          <cell r="BN1051">
            <v>0</v>
          </cell>
          <cell r="BS1051" t="str">
            <v>-</v>
          </cell>
          <cell r="BV1051" t="str">
            <v>-</v>
          </cell>
          <cell r="CH1051" t="str">
            <v>-</v>
          </cell>
          <cell r="CY1051">
            <v>0</v>
          </cell>
        </row>
        <row r="1052">
          <cell r="BG1052" t="e">
            <v>#DIV/0!</v>
          </cell>
          <cell r="BH1052" t="str">
            <v>-</v>
          </cell>
          <cell r="BI1052" t="str">
            <v>-</v>
          </cell>
          <cell r="BK1052">
            <v>0</v>
          </cell>
          <cell r="BM1052" t="str">
            <v>-</v>
          </cell>
          <cell r="BN1052">
            <v>0</v>
          </cell>
          <cell r="BS1052" t="str">
            <v>-</v>
          </cell>
          <cell r="BV1052" t="str">
            <v>-</v>
          </cell>
          <cell r="CH1052" t="str">
            <v>-</v>
          </cell>
          <cell r="CY1052">
            <v>0</v>
          </cell>
        </row>
        <row r="1053">
          <cell r="BG1053" t="e">
            <v>#DIV/0!</v>
          </cell>
          <cell r="BH1053" t="str">
            <v>-</v>
          </cell>
          <cell r="BI1053" t="str">
            <v>-</v>
          </cell>
          <cell r="BK1053">
            <v>0</v>
          </cell>
          <cell r="BM1053" t="str">
            <v>-</v>
          </cell>
          <cell r="BN1053">
            <v>0</v>
          </cell>
          <cell r="BS1053" t="str">
            <v>-</v>
          </cell>
          <cell r="BV1053" t="str">
            <v>-</v>
          </cell>
          <cell r="CH1053" t="str">
            <v>-</v>
          </cell>
          <cell r="CY1053">
            <v>0</v>
          </cell>
        </row>
        <row r="1054">
          <cell r="BG1054" t="e">
            <v>#DIV/0!</v>
          </cell>
          <cell r="BH1054" t="str">
            <v>-</v>
          </cell>
          <cell r="BI1054" t="str">
            <v>-</v>
          </cell>
          <cell r="BK1054">
            <v>0</v>
          </cell>
          <cell r="BM1054" t="str">
            <v>-</v>
          </cell>
          <cell r="BN1054">
            <v>0</v>
          </cell>
          <cell r="BS1054" t="str">
            <v>-</v>
          </cell>
          <cell r="BV1054" t="str">
            <v>-</v>
          </cell>
          <cell r="CH1054" t="str">
            <v>-</v>
          </cell>
          <cell r="CY1054">
            <v>0</v>
          </cell>
        </row>
        <row r="1055">
          <cell r="BG1055" t="e">
            <v>#DIV/0!</v>
          </cell>
          <cell r="BH1055" t="str">
            <v>-</v>
          </cell>
          <cell r="BI1055" t="str">
            <v>-</v>
          </cell>
          <cell r="BK1055">
            <v>0</v>
          </cell>
          <cell r="BM1055" t="str">
            <v>-</v>
          </cell>
          <cell r="BN1055">
            <v>0</v>
          </cell>
          <cell r="BS1055" t="str">
            <v>-</v>
          </cell>
          <cell r="BV1055" t="str">
            <v>-</v>
          </cell>
          <cell r="CH1055" t="str">
            <v>-</v>
          </cell>
          <cell r="CY1055">
            <v>0</v>
          </cell>
        </row>
        <row r="1056">
          <cell r="BG1056" t="e">
            <v>#DIV/0!</v>
          </cell>
          <cell r="BH1056" t="str">
            <v>-</v>
          </cell>
          <cell r="BI1056" t="str">
            <v>-</v>
          </cell>
          <cell r="BK1056">
            <v>0</v>
          </cell>
          <cell r="BM1056" t="str">
            <v>-</v>
          </cell>
          <cell r="BN1056">
            <v>0</v>
          </cell>
          <cell r="BS1056" t="str">
            <v>-</v>
          </cell>
          <cell r="BV1056" t="str">
            <v>-</v>
          </cell>
          <cell r="CH1056" t="str">
            <v>-</v>
          </cell>
          <cell r="CY1056">
            <v>0</v>
          </cell>
        </row>
        <row r="1057">
          <cell r="BG1057" t="e">
            <v>#DIV/0!</v>
          </cell>
          <cell r="BH1057" t="str">
            <v>-</v>
          </cell>
          <cell r="BI1057" t="str">
            <v>-</v>
          </cell>
          <cell r="BK1057">
            <v>0</v>
          </cell>
          <cell r="BM1057" t="str">
            <v>-</v>
          </cell>
          <cell r="BN1057">
            <v>0</v>
          </cell>
          <cell r="BS1057" t="str">
            <v>-</v>
          </cell>
          <cell r="BV1057" t="str">
            <v>-</v>
          </cell>
          <cell r="CH1057" t="str">
            <v>-</v>
          </cell>
          <cell r="CY1057">
            <v>0</v>
          </cell>
        </row>
        <row r="1058">
          <cell r="BG1058" t="e">
            <v>#DIV/0!</v>
          </cell>
          <cell r="BH1058" t="str">
            <v>-</v>
          </cell>
          <cell r="BI1058" t="str">
            <v>-</v>
          </cell>
          <cell r="BK1058">
            <v>0</v>
          </cell>
          <cell r="BM1058" t="str">
            <v>-</v>
          </cell>
          <cell r="BN1058">
            <v>0</v>
          </cell>
          <cell r="BS1058" t="str">
            <v>-</v>
          </cell>
          <cell r="BV1058" t="str">
            <v>-</v>
          </cell>
          <cell r="CH1058" t="str">
            <v>-</v>
          </cell>
          <cell r="CY1058">
            <v>0</v>
          </cell>
        </row>
        <row r="1059">
          <cell r="BG1059" t="e">
            <v>#DIV/0!</v>
          </cell>
          <cell r="BH1059" t="str">
            <v>-</v>
          </cell>
          <cell r="BI1059" t="str">
            <v>-</v>
          </cell>
          <cell r="BK1059">
            <v>0</v>
          </cell>
          <cell r="BM1059" t="str">
            <v>-</v>
          </cell>
          <cell r="BN1059">
            <v>0</v>
          </cell>
          <cell r="BS1059" t="str">
            <v>-</v>
          </cell>
          <cell r="BV1059" t="str">
            <v>-</v>
          </cell>
          <cell r="CH1059" t="str">
            <v>-</v>
          </cell>
          <cell r="CY1059">
            <v>0</v>
          </cell>
        </row>
        <row r="1060">
          <cell r="BG1060" t="e">
            <v>#DIV/0!</v>
          </cell>
          <cell r="BH1060" t="str">
            <v>-</v>
          </cell>
          <cell r="BI1060" t="str">
            <v>-</v>
          </cell>
          <cell r="BK1060">
            <v>0</v>
          </cell>
          <cell r="BM1060" t="str">
            <v>-</v>
          </cell>
          <cell r="BN1060">
            <v>0</v>
          </cell>
          <cell r="BS1060" t="str">
            <v>-</v>
          </cell>
          <cell r="BV1060" t="str">
            <v>-</v>
          </cell>
          <cell r="CH1060" t="str">
            <v>-</v>
          </cell>
          <cell r="CY1060">
            <v>0</v>
          </cell>
        </row>
        <row r="1061">
          <cell r="BG1061" t="e">
            <v>#DIV/0!</v>
          </cell>
          <cell r="BH1061" t="str">
            <v>-</v>
          </cell>
          <cell r="BI1061" t="str">
            <v>-</v>
          </cell>
          <cell r="BK1061">
            <v>0</v>
          </cell>
          <cell r="BM1061" t="str">
            <v>-</v>
          </cell>
          <cell r="BN1061">
            <v>0</v>
          </cell>
          <cell r="BS1061" t="str">
            <v>-</v>
          </cell>
          <cell r="BV1061" t="str">
            <v>-</v>
          </cell>
          <cell r="CH1061" t="str">
            <v>-</v>
          </cell>
          <cell r="CY1061">
            <v>0</v>
          </cell>
        </row>
        <row r="1062">
          <cell r="BG1062" t="e">
            <v>#DIV/0!</v>
          </cell>
          <cell r="BH1062" t="str">
            <v>-</v>
          </cell>
          <cell r="BI1062" t="str">
            <v>-</v>
          </cell>
          <cell r="BK1062">
            <v>0</v>
          </cell>
          <cell r="BM1062" t="str">
            <v>-</v>
          </cell>
          <cell r="BN1062">
            <v>0</v>
          </cell>
          <cell r="BS1062" t="str">
            <v>-</v>
          </cell>
          <cell r="BV1062" t="str">
            <v>-</v>
          </cell>
          <cell r="CH1062" t="str">
            <v>-</v>
          </cell>
          <cell r="CY1062">
            <v>0</v>
          </cell>
        </row>
        <row r="1063">
          <cell r="BG1063" t="e">
            <v>#DIV/0!</v>
          </cell>
          <cell r="BH1063" t="str">
            <v>-</v>
          </cell>
          <cell r="BI1063" t="str">
            <v>-</v>
          </cell>
          <cell r="BK1063">
            <v>0</v>
          </cell>
          <cell r="BM1063" t="str">
            <v>-</v>
          </cell>
          <cell r="BN1063">
            <v>0</v>
          </cell>
          <cell r="BS1063" t="str">
            <v>-</v>
          </cell>
          <cell r="BV1063" t="str">
            <v>-</v>
          </cell>
          <cell r="CH1063" t="str">
            <v>-</v>
          </cell>
          <cell r="CY1063">
            <v>0</v>
          </cell>
        </row>
        <row r="1064">
          <cell r="BG1064" t="e">
            <v>#DIV/0!</v>
          </cell>
          <cell r="BH1064" t="str">
            <v>-</v>
          </cell>
          <cell r="BI1064" t="str">
            <v>-</v>
          </cell>
          <cell r="BK1064">
            <v>0</v>
          </cell>
          <cell r="BM1064" t="str">
            <v>-</v>
          </cell>
          <cell r="BN1064">
            <v>0</v>
          </cell>
          <cell r="BS1064" t="str">
            <v>-</v>
          </cell>
          <cell r="BV1064" t="str">
            <v>-</v>
          </cell>
          <cell r="CH1064" t="str">
            <v>-</v>
          </cell>
          <cell r="CY1064">
            <v>0</v>
          </cell>
        </row>
        <row r="1065">
          <cell r="BG1065" t="e">
            <v>#DIV/0!</v>
          </cell>
          <cell r="BH1065" t="str">
            <v>-</v>
          </cell>
          <cell r="BI1065" t="str">
            <v>-</v>
          </cell>
          <cell r="BK1065">
            <v>0</v>
          </cell>
          <cell r="BM1065" t="str">
            <v>-</v>
          </cell>
          <cell r="BN1065">
            <v>0</v>
          </cell>
          <cell r="BS1065" t="str">
            <v>-</v>
          </cell>
          <cell r="BV1065" t="str">
            <v>-</v>
          </cell>
          <cell r="CH1065" t="str">
            <v>-</v>
          </cell>
          <cell r="CY1065">
            <v>0</v>
          </cell>
        </row>
        <row r="1066">
          <cell r="BG1066" t="e">
            <v>#DIV/0!</v>
          </cell>
          <cell r="BH1066" t="str">
            <v>-</v>
          </cell>
          <cell r="BI1066" t="str">
            <v>-</v>
          </cell>
          <cell r="BK1066">
            <v>0</v>
          </cell>
          <cell r="BM1066" t="str">
            <v>-</v>
          </cell>
          <cell r="BN1066">
            <v>0</v>
          </cell>
          <cell r="BS1066" t="str">
            <v>-</v>
          </cell>
          <cell r="BV1066" t="str">
            <v>-</v>
          </cell>
          <cell r="CH1066" t="str">
            <v>-</v>
          </cell>
          <cell r="CY1066">
            <v>0</v>
          </cell>
        </row>
        <row r="1067">
          <cell r="BG1067" t="e">
            <v>#DIV/0!</v>
          </cell>
          <cell r="BH1067" t="str">
            <v>-</v>
          </cell>
          <cell r="BI1067" t="str">
            <v>-</v>
          </cell>
          <cell r="BK1067">
            <v>0</v>
          </cell>
          <cell r="BM1067" t="str">
            <v>-</v>
          </cell>
          <cell r="BN1067">
            <v>0</v>
          </cell>
          <cell r="BS1067" t="str">
            <v>-</v>
          </cell>
          <cell r="BV1067" t="str">
            <v>-</v>
          </cell>
          <cell r="CH1067" t="str">
            <v>-</v>
          </cell>
          <cell r="CY1067">
            <v>0</v>
          </cell>
        </row>
        <row r="1068">
          <cell r="BG1068" t="e">
            <v>#DIV/0!</v>
          </cell>
          <cell r="BH1068" t="str">
            <v>-</v>
          </cell>
          <cell r="BI1068" t="str">
            <v>-</v>
          </cell>
          <cell r="BK1068">
            <v>0</v>
          </cell>
          <cell r="BM1068" t="str">
            <v>-</v>
          </cell>
          <cell r="BN1068">
            <v>0</v>
          </cell>
          <cell r="BS1068" t="str">
            <v>-</v>
          </cell>
          <cell r="BV1068" t="str">
            <v>-</v>
          </cell>
          <cell r="CH1068" t="str">
            <v>-</v>
          </cell>
          <cell r="CY1068">
            <v>0</v>
          </cell>
        </row>
        <row r="1069">
          <cell r="BG1069" t="e">
            <v>#DIV/0!</v>
          </cell>
          <cell r="BH1069" t="str">
            <v>-</v>
          </cell>
          <cell r="BI1069" t="str">
            <v>-</v>
          </cell>
          <cell r="BK1069">
            <v>0</v>
          </cell>
          <cell r="BM1069" t="str">
            <v>-</v>
          </cell>
          <cell r="BN1069">
            <v>0</v>
          </cell>
          <cell r="BS1069" t="str">
            <v>-</v>
          </cell>
          <cell r="BV1069" t="str">
            <v>-</v>
          </cell>
          <cell r="CH1069" t="str">
            <v>-</v>
          </cell>
          <cell r="CY1069">
            <v>0</v>
          </cell>
        </row>
        <row r="1070">
          <cell r="BG1070" t="e">
            <v>#DIV/0!</v>
          </cell>
          <cell r="BH1070" t="str">
            <v>-</v>
          </cell>
          <cell r="BI1070" t="str">
            <v>-</v>
          </cell>
          <cell r="BK1070">
            <v>0</v>
          </cell>
          <cell r="BM1070" t="str">
            <v>-</v>
          </cell>
          <cell r="BN1070">
            <v>0</v>
          </cell>
          <cell r="BS1070" t="str">
            <v>-</v>
          </cell>
          <cell r="BV1070" t="str">
            <v>-</v>
          </cell>
          <cell r="CH1070" t="str">
            <v>-</v>
          </cell>
          <cell r="CY1070">
            <v>0</v>
          </cell>
        </row>
        <row r="1071">
          <cell r="BG1071" t="e">
            <v>#DIV/0!</v>
          </cell>
          <cell r="BH1071" t="str">
            <v>-</v>
          </cell>
          <cell r="BI1071" t="str">
            <v>-</v>
          </cell>
          <cell r="BK1071">
            <v>0</v>
          </cell>
          <cell r="BM1071" t="str">
            <v>-</v>
          </cell>
          <cell r="BN1071">
            <v>0</v>
          </cell>
          <cell r="BS1071" t="str">
            <v>-</v>
          </cell>
          <cell r="BV1071" t="str">
            <v>-</v>
          </cell>
          <cell r="CH1071" t="str">
            <v>-</v>
          </cell>
          <cell r="CY1071">
            <v>0</v>
          </cell>
        </row>
        <row r="1072">
          <cell r="BG1072" t="e">
            <v>#DIV/0!</v>
          </cell>
          <cell r="BH1072" t="str">
            <v>-</v>
          </cell>
          <cell r="BI1072" t="str">
            <v>-</v>
          </cell>
          <cell r="BK1072">
            <v>0</v>
          </cell>
          <cell r="BM1072" t="str">
            <v>-</v>
          </cell>
          <cell r="BN1072">
            <v>0</v>
          </cell>
          <cell r="BS1072" t="str">
            <v>-</v>
          </cell>
          <cell r="BV1072" t="str">
            <v>-</v>
          </cell>
          <cell r="CH1072" t="str">
            <v>-</v>
          </cell>
          <cell r="CY1072">
            <v>0</v>
          </cell>
        </row>
        <row r="1073">
          <cell r="BG1073" t="e">
            <v>#DIV/0!</v>
          </cell>
          <cell r="BH1073" t="str">
            <v>-</v>
          </cell>
          <cell r="BI1073" t="str">
            <v>-</v>
          </cell>
          <cell r="BK1073">
            <v>0</v>
          </cell>
          <cell r="BM1073" t="str">
            <v>-</v>
          </cell>
          <cell r="BN1073">
            <v>0</v>
          </cell>
          <cell r="BS1073" t="str">
            <v>-</v>
          </cell>
          <cell r="BV1073" t="str">
            <v>-</v>
          </cell>
          <cell r="CH1073" t="str">
            <v>-</v>
          </cell>
          <cell r="CY1073">
            <v>0</v>
          </cell>
        </row>
        <row r="1074">
          <cell r="BG1074" t="e">
            <v>#DIV/0!</v>
          </cell>
          <cell r="BH1074" t="str">
            <v>-</v>
          </cell>
          <cell r="BI1074" t="str">
            <v>-</v>
          </cell>
          <cell r="BK1074">
            <v>0</v>
          </cell>
          <cell r="BM1074" t="str">
            <v>-</v>
          </cell>
          <cell r="BN1074">
            <v>0</v>
          </cell>
          <cell r="BS1074" t="str">
            <v>-</v>
          </cell>
          <cell r="BV1074" t="str">
            <v>-</v>
          </cell>
          <cell r="CH1074" t="str">
            <v>-</v>
          </cell>
          <cell r="CY1074">
            <v>0</v>
          </cell>
        </row>
        <row r="1075">
          <cell r="BG1075" t="e">
            <v>#DIV/0!</v>
          </cell>
          <cell r="BH1075" t="str">
            <v>-</v>
          </cell>
          <cell r="BI1075" t="str">
            <v>-</v>
          </cell>
          <cell r="BK1075">
            <v>0</v>
          </cell>
          <cell r="BM1075" t="str">
            <v>-</v>
          </cell>
          <cell r="BN1075">
            <v>0</v>
          </cell>
          <cell r="BS1075" t="str">
            <v>-</v>
          </cell>
          <cell r="BV1075" t="str">
            <v>-</v>
          </cell>
          <cell r="CH1075" t="str">
            <v>-</v>
          </cell>
          <cell r="CY1075">
            <v>0</v>
          </cell>
        </row>
        <row r="1076">
          <cell r="BG1076" t="e">
            <v>#DIV/0!</v>
          </cell>
          <cell r="BH1076" t="str">
            <v>-</v>
          </cell>
          <cell r="BI1076" t="str">
            <v>-</v>
          </cell>
          <cell r="BK1076">
            <v>0</v>
          </cell>
          <cell r="BM1076" t="str">
            <v>-</v>
          </cell>
          <cell r="BN1076">
            <v>0</v>
          </cell>
          <cell r="BS1076" t="str">
            <v>-</v>
          </cell>
          <cell r="BV1076" t="str">
            <v>-</v>
          </cell>
          <cell r="CH1076" t="str">
            <v>-</v>
          </cell>
          <cell r="CY1076">
            <v>0</v>
          </cell>
        </row>
        <row r="1077">
          <cell r="BG1077" t="e">
            <v>#DIV/0!</v>
          </cell>
          <cell r="BH1077" t="str">
            <v>-</v>
          </cell>
          <cell r="BI1077" t="str">
            <v>-</v>
          </cell>
          <cell r="BK1077">
            <v>0</v>
          </cell>
          <cell r="BM1077" t="str">
            <v>-</v>
          </cell>
          <cell r="BN1077">
            <v>0</v>
          </cell>
          <cell r="BS1077" t="str">
            <v>-</v>
          </cell>
          <cell r="BV1077" t="str">
            <v>-</v>
          </cell>
          <cell r="CH1077" t="str">
            <v>-</v>
          </cell>
          <cell r="CY1077">
            <v>0</v>
          </cell>
        </row>
        <row r="1078">
          <cell r="BG1078" t="e">
            <v>#DIV/0!</v>
          </cell>
          <cell r="BH1078" t="str">
            <v>-</v>
          </cell>
          <cell r="BI1078" t="str">
            <v>-</v>
          </cell>
          <cell r="BK1078">
            <v>0</v>
          </cell>
          <cell r="BM1078" t="str">
            <v>-</v>
          </cell>
          <cell r="BN1078">
            <v>0</v>
          </cell>
          <cell r="BS1078" t="str">
            <v>-</v>
          </cell>
          <cell r="BV1078" t="str">
            <v>-</v>
          </cell>
          <cell r="CH1078" t="str">
            <v>-</v>
          </cell>
          <cell r="CY1078">
            <v>0</v>
          </cell>
        </row>
        <row r="1079">
          <cell r="BG1079" t="e">
            <v>#DIV/0!</v>
          </cell>
          <cell r="BH1079" t="str">
            <v>-</v>
          </cell>
          <cell r="BI1079" t="str">
            <v>-</v>
          </cell>
          <cell r="BK1079">
            <v>0</v>
          </cell>
          <cell r="BM1079" t="str">
            <v>-</v>
          </cell>
          <cell r="BN1079">
            <v>0</v>
          </cell>
          <cell r="BS1079" t="str">
            <v>-</v>
          </cell>
          <cell r="BV1079" t="str">
            <v>-</v>
          </cell>
          <cell r="CH1079" t="str">
            <v>-</v>
          </cell>
          <cell r="CY1079">
            <v>0</v>
          </cell>
        </row>
        <row r="1080">
          <cell r="BG1080" t="e">
            <v>#DIV/0!</v>
          </cell>
          <cell r="BH1080" t="str">
            <v>-</v>
          </cell>
          <cell r="BI1080" t="str">
            <v>-</v>
          </cell>
          <cell r="BK1080">
            <v>0</v>
          </cell>
          <cell r="BM1080" t="str">
            <v>-</v>
          </cell>
          <cell r="BN1080">
            <v>0</v>
          </cell>
          <cell r="BS1080" t="str">
            <v>-</v>
          </cell>
          <cell r="BV1080" t="str">
            <v>-</v>
          </cell>
          <cell r="CH1080" t="str">
            <v>-</v>
          </cell>
          <cell r="CY1080">
            <v>0</v>
          </cell>
        </row>
        <row r="1081">
          <cell r="BG1081" t="e">
            <v>#DIV/0!</v>
          </cell>
          <cell r="BH1081" t="str">
            <v>-</v>
          </cell>
          <cell r="BI1081" t="str">
            <v>-</v>
          </cell>
          <cell r="BK1081">
            <v>0</v>
          </cell>
          <cell r="BM1081" t="str">
            <v>-</v>
          </cell>
          <cell r="BN1081">
            <v>0</v>
          </cell>
          <cell r="BS1081" t="str">
            <v>-</v>
          </cell>
          <cell r="BV1081" t="str">
            <v>-</v>
          </cell>
          <cell r="CH1081" t="str">
            <v>-</v>
          </cell>
          <cell r="CY1081">
            <v>0</v>
          </cell>
        </row>
        <row r="1082">
          <cell r="BG1082" t="e">
            <v>#DIV/0!</v>
          </cell>
          <cell r="BH1082" t="str">
            <v>-</v>
          </cell>
          <cell r="BI1082" t="str">
            <v>-</v>
          </cell>
          <cell r="BK1082">
            <v>0</v>
          </cell>
          <cell r="BM1082" t="str">
            <v>-</v>
          </cell>
          <cell r="BN1082">
            <v>0</v>
          </cell>
          <cell r="BS1082" t="str">
            <v>-</v>
          </cell>
          <cell r="BV1082" t="str">
            <v>-</v>
          </cell>
          <cell r="CH1082" t="str">
            <v>-</v>
          </cell>
          <cell r="CY1082">
            <v>0</v>
          </cell>
        </row>
        <row r="1083">
          <cell r="BG1083" t="e">
            <v>#DIV/0!</v>
          </cell>
          <cell r="BH1083" t="str">
            <v>-</v>
          </cell>
          <cell r="BI1083" t="str">
            <v>-</v>
          </cell>
          <cell r="BK1083">
            <v>0</v>
          </cell>
          <cell r="BM1083" t="str">
            <v>-</v>
          </cell>
          <cell r="BN1083">
            <v>0</v>
          </cell>
          <cell r="BS1083" t="str">
            <v>-</v>
          </cell>
          <cell r="BV1083" t="str">
            <v>-</v>
          </cell>
          <cell r="CH1083" t="str">
            <v>-</v>
          </cell>
          <cell r="CY1083">
            <v>0</v>
          </cell>
        </row>
        <row r="1084">
          <cell r="BG1084" t="e">
            <v>#DIV/0!</v>
          </cell>
          <cell r="BH1084" t="str">
            <v>-</v>
          </cell>
          <cell r="BI1084" t="str">
            <v>-</v>
          </cell>
          <cell r="BK1084">
            <v>0</v>
          </cell>
          <cell r="BM1084" t="str">
            <v>-</v>
          </cell>
          <cell r="BN1084">
            <v>0</v>
          </cell>
          <cell r="BS1084" t="str">
            <v>-</v>
          </cell>
          <cell r="BV1084" t="str">
            <v>-</v>
          </cell>
          <cell r="CH1084" t="str">
            <v>-</v>
          </cell>
          <cell r="CY1084">
            <v>0</v>
          </cell>
        </row>
        <row r="1085">
          <cell r="BG1085" t="e">
            <v>#DIV/0!</v>
          </cell>
          <cell r="BH1085" t="str">
            <v>-</v>
          </cell>
          <cell r="BI1085" t="str">
            <v>-</v>
          </cell>
          <cell r="BK1085">
            <v>0</v>
          </cell>
          <cell r="BM1085" t="str">
            <v>-</v>
          </cell>
          <cell r="BN1085">
            <v>0</v>
          </cell>
          <cell r="BS1085" t="str">
            <v>-</v>
          </cell>
          <cell r="BV1085" t="str">
            <v>-</v>
          </cell>
          <cell r="CH1085" t="str">
            <v>-</v>
          </cell>
          <cell r="CY1085">
            <v>0</v>
          </cell>
        </row>
        <row r="1086">
          <cell r="BG1086" t="e">
            <v>#DIV/0!</v>
          </cell>
          <cell r="BH1086" t="str">
            <v>-</v>
          </cell>
          <cell r="BI1086" t="str">
            <v>-</v>
          </cell>
          <cell r="BK1086">
            <v>0</v>
          </cell>
          <cell r="BM1086" t="str">
            <v>-</v>
          </cell>
          <cell r="BN1086">
            <v>0</v>
          </cell>
          <cell r="BS1086" t="str">
            <v>-</v>
          </cell>
          <cell r="BV1086" t="str">
            <v>-</v>
          </cell>
          <cell r="CH1086" t="str">
            <v>-</v>
          </cell>
          <cell r="CY1086">
            <v>0</v>
          </cell>
        </row>
        <row r="1087">
          <cell r="BG1087" t="e">
            <v>#DIV/0!</v>
          </cell>
          <cell r="BH1087" t="str">
            <v>-</v>
          </cell>
          <cell r="BI1087" t="str">
            <v>-</v>
          </cell>
          <cell r="BK1087">
            <v>0</v>
          </cell>
          <cell r="BM1087" t="str">
            <v>-</v>
          </cell>
          <cell r="BN1087">
            <v>0</v>
          </cell>
          <cell r="BS1087" t="str">
            <v>-</v>
          </cell>
          <cell r="BV1087" t="str">
            <v>-</v>
          </cell>
          <cell r="CH1087" t="str">
            <v>-</v>
          </cell>
          <cell r="CY1087">
            <v>0</v>
          </cell>
        </row>
        <row r="1088">
          <cell r="BG1088" t="e">
            <v>#DIV/0!</v>
          </cell>
          <cell r="BH1088" t="str">
            <v>-</v>
          </cell>
          <cell r="BI1088" t="str">
            <v>-</v>
          </cell>
          <cell r="BK1088">
            <v>0</v>
          </cell>
          <cell r="BM1088" t="str">
            <v>-</v>
          </cell>
          <cell r="BN1088">
            <v>0</v>
          </cell>
          <cell r="BS1088" t="str">
            <v>-</v>
          </cell>
          <cell r="BV1088" t="str">
            <v>-</v>
          </cell>
          <cell r="CH1088" t="str">
            <v>-</v>
          </cell>
          <cell r="CY1088">
            <v>0</v>
          </cell>
        </row>
        <row r="1089">
          <cell r="BG1089" t="e">
            <v>#DIV/0!</v>
          </cell>
          <cell r="BH1089" t="str">
            <v>-</v>
          </cell>
          <cell r="BI1089" t="str">
            <v>-</v>
          </cell>
          <cell r="BK1089">
            <v>0</v>
          </cell>
          <cell r="BM1089" t="str">
            <v>-</v>
          </cell>
          <cell r="BN1089">
            <v>0</v>
          </cell>
          <cell r="BS1089" t="str">
            <v>-</v>
          </cell>
          <cell r="BV1089" t="str">
            <v>-</v>
          </cell>
          <cell r="CH1089" t="str">
            <v>-</v>
          </cell>
          <cell r="CY1089">
            <v>0</v>
          </cell>
        </row>
        <row r="1090">
          <cell r="BG1090" t="e">
            <v>#DIV/0!</v>
          </cell>
          <cell r="BH1090" t="str">
            <v>-</v>
          </cell>
          <cell r="BI1090" t="str">
            <v>-</v>
          </cell>
          <cell r="BK1090">
            <v>0</v>
          </cell>
          <cell r="BM1090" t="str">
            <v>-</v>
          </cell>
          <cell r="BN1090">
            <v>0</v>
          </cell>
          <cell r="BS1090" t="str">
            <v>-</v>
          </cell>
          <cell r="BV1090" t="str">
            <v>-</v>
          </cell>
          <cell r="CH1090" t="str">
            <v>-</v>
          </cell>
          <cell r="CY1090">
            <v>0</v>
          </cell>
        </row>
        <row r="1091">
          <cell r="BG1091" t="e">
            <v>#DIV/0!</v>
          </cell>
          <cell r="BH1091" t="str">
            <v>-</v>
          </cell>
          <cell r="BI1091" t="str">
            <v>-</v>
          </cell>
          <cell r="BK1091">
            <v>0</v>
          </cell>
          <cell r="BM1091" t="str">
            <v>-</v>
          </cell>
          <cell r="BN1091">
            <v>0</v>
          </cell>
          <cell r="BS1091" t="str">
            <v>-</v>
          </cell>
          <cell r="BV1091" t="str">
            <v>-</v>
          </cell>
          <cell r="CH1091" t="str">
            <v>-</v>
          </cell>
          <cell r="CY1091">
            <v>0</v>
          </cell>
        </row>
        <row r="1092">
          <cell r="BG1092" t="e">
            <v>#DIV/0!</v>
          </cell>
          <cell r="BH1092" t="str">
            <v>-</v>
          </cell>
          <cell r="BI1092" t="str">
            <v>-</v>
          </cell>
          <cell r="BK1092">
            <v>0</v>
          </cell>
          <cell r="BM1092" t="str">
            <v>-</v>
          </cell>
          <cell r="BN1092">
            <v>0</v>
          </cell>
          <cell r="BS1092" t="str">
            <v>-</v>
          </cell>
          <cell r="BV1092" t="str">
            <v>-</v>
          </cell>
          <cell r="CH1092" t="str">
            <v>-</v>
          </cell>
          <cell r="CY1092">
            <v>0</v>
          </cell>
        </row>
        <row r="1093">
          <cell r="BG1093" t="e">
            <v>#DIV/0!</v>
          </cell>
          <cell r="BH1093" t="str">
            <v>-</v>
          </cell>
          <cell r="BI1093" t="str">
            <v>-</v>
          </cell>
          <cell r="BK1093">
            <v>0</v>
          </cell>
          <cell r="BM1093" t="str">
            <v>-</v>
          </cell>
          <cell r="BN1093">
            <v>0</v>
          </cell>
          <cell r="BS1093" t="str">
            <v>-</v>
          </cell>
          <cell r="BV1093" t="str">
            <v>-</v>
          </cell>
          <cell r="CH1093" t="str">
            <v>-</v>
          </cell>
          <cell r="CY1093">
            <v>0</v>
          </cell>
        </row>
        <row r="1094">
          <cell r="BG1094" t="e">
            <v>#DIV/0!</v>
          </cell>
          <cell r="BH1094" t="str">
            <v>-</v>
          </cell>
          <cell r="BI1094" t="str">
            <v>-</v>
          </cell>
          <cell r="BK1094">
            <v>0</v>
          </cell>
          <cell r="BM1094" t="str">
            <v>-</v>
          </cell>
          <cell r="BN1094">
            <v>0</v>
          </cell>
          <cell r="BS1094" t="str">
            <v>-</v>
          </cell>
          <cell r="BV1094" t="str">
            <v>-</v>
          </cell>
          <cell r="CH1094" t="str">
            <v>-</v>
          </cell>
          <cell r="CY1094">
            <v>0</v>
          </cell>
        </row>
        <row r="1095">
          <cell r="BG1095" t="e">
            <v>#DIV/0!</v>
          </cell>
          <cell r="BH1095" t="str">
            <v>-</v>
          </cell>
          <cell r="BI1095" t="str">
            <v>-</v>
          </cell>
          <cell r="BK1095">
            <v>0</v>
          </cell>
          <cell r="BM1095" t="str">
            <v>-</v>
          </cell>
          <cell r="BN1095">
            <v>0</v>
          </cell>
          <cell r="BS1095" t="str">
            <v>-</v>
          </cell>
          <cell r="BV1095" t="str">
            <v>-</v>
          </cell>
          <cell r="CH1095" t="str">
            <v>-</v>
          </cell>
          <cell r="CY1095">
            <v>0</v>
          </cell>
        </row>
        <row r="1096">
          <cell r="BG1096" t="e">
            <v>#DIV/0!</v>
          </cell>
          <cell r="BH1096" t="str">
            <v>-</v>
          </cell>
          <cell r="BI1096" t="str">
            <v>-</v>
          </cell>
          <cell r="BK1096">
            <v>0</v>
          </cell>
          <cell r="BM1096" t="str">
            <v>-</v>
          </cell>
          <cell r="BN1096">
            <v>0</v>
          </cell>
          <cell r="BS1096" t="str">
            <v>-</v>
          </cell>
          <cell r="BV1096" t="str">
            <v>-</v>
          </cell>
          <cell r="CH1096" t="str">
            <v>-</v>
          </cell>
          <cell r="CY1096">
            <v>0</v>
          </cell>
        </row>
        <row r="1097">
          <cell r="BG1097" t="e">
            <v>#DIV/0!</v>
          </cell>
          <cell r="BH1097" t="str">
            <v>-</v>
          </cell>
          <cell r="BI1097" t="str">
            <v>-</v>
          </cell>
          <cell r="BK1097">
            <v>0</v>
          </cell>
          <cell r="BM1097" t="str">
            <v>-</v>
          </cell>
          <cell r="BN1097">
            <v>0</v>
          </cell>
          <cell r="BS1097" t="str">
            <v>-</v>
          </cell>
          <cell r="BV1097" t="str">
            <v>-</v>
          </cell>
          <cell r="CH1097" t="str">
            <v>-</v>
          </cell>
          <cell r="CY1097">
            <v>0</v>
          </cell>
        </row>
        <row r="1098">
          <cell r="BG1098" t="e">
            <v>#DIV/0!</v>
          </cell>
          <cell r="BH1098" t="str">
            <v>-</v>
          </cell>
          <cell r="BI1098" t="str">
            <v>-</v>
          </cell>
          <cell r="BK1098">
            <v>0</v>
          </cell>
          <cell r="BM1098" t="str">
            <v>-</v>
          </cell>
          <cell r="BN1098">
            <v>0</v>
          </cell>
          <cell r="BS1098" t="str">
            <v>-</v>
          </cell>
          <cell r="BV1098" t="str">
            <v>-</v>
          </cell>
          <cell r="CH1098" t="str">
            <v>-</v>
          </cell>
          <cell r="CY1098">
            <v>0</v>
          </cell>
        </row>
        <row r="1099">
          <cell r="BG1099" t="e">
            <v>#DIV/0!</v>
          </cell>
          <cell r="BH1099" t="str">
            <v>-</v>
          </cell>
          <cell r="BI1099" t="str">
            <v>-</v>
          </cell>
          <cell r="BK1099">
            <v>0</v>
          </cell>
          <cell r="BM1099" t="str">
            <v>-</v>
          </cell>
          <cell r="BN1099">
            <v>0</v>
          </cell>
          <cell r="BS1099" t="str">
            <v>-</v>
          </cell>
          <cell r="BV1099" t="str">
            <v>-</v>
          </cell>
          <cell r="CH1099" t="str">
            <v>-</v>
          </cell>
          <cell r="CY1099">
            <v>0</v>
          </cell>
        </row>
        <row r="1100">
          <cell r="BG1100" t="e">
            <v>#DIV/0!</v>
          </cell>
          <cell r="BH1100" t="str">
            <v>-</v>
          </cell>
          <cell r="BI1100" t="str">
            <v>-</v>
          </cell>
          <cell r="BK1100">
            <v>0</v>
          </cell>
          <cell r="BM1100" t="str">
            <v>-</v>
          </cell>
          <cell r="BN1100">
            <v>0</v>
          </cell>
          <cell r="BS1100" t="str">
            <v>-</v>
          </cell>
          <cell r="BV1100" t="str">
            <v>-</v>
          </cell>
          <cell r="CH1100" t="str">
            <v>-</v>
          </cell>
          <cell r="CY1100">
            <v>0</v>
          </cell>
        </row>
        <row r="1101">
          <cell r="BG1101" t="e">
            <v>#DIV/0!</v>
          </cell>
          <cell r="BH1101" t="str">
            <v>-</v>
          </cell>
          <cell r="BI1101" t="str">
            <v>-</v>
          </cell>
          <cell r="BK1101">
            <v>0</v>
          </cell>
          <cell r="BM1101" t="str">
            <v>-</v>
          </cell>
          <cell r="BN1101">
            <v>0</v>
          </cell>
          <cell r="BS1101" t="str">
            <v>-</v>
          </cell>
          <cell r="BV1101" t="str">
            <v>-</v>
          </cell>
          <cell r="CH1101" t="str">
            <v>-</v>
          </cell>
          <cell r="CY1101">
            <v>0</v>
          </cell>
        </row>
        <row r="1102">
          <cell r="BG1102" t="e">
            <v>#DIV/0!</v>
          </cell>
          <cell r="BH1102" t="str">
            <v>-</v>
          </cell>
          <cell r="BI1102" t="str">
            <v>-</v>
          </cell>
          <cell r="BK1102">
            <v>0</v>
          </cell>
          <cell r="BM1102" t="str">
            <v>-</v>
          </cell>
          <cell r="BN1102">
            <v>0</v>
          </cell>
          <cell r="BS1102" t="str">
            <v>-</v>
          </cell>
          <cell r="BV1102" t="str">
            <v>-</v>
          </cell>
          <cell r="CH1102" t="str">
            <v>-</v>
          </cell>
          <cell r="CY1102">
            <v>0</v>
          </cell>
        </row>
        <row r="1103">
          <cell r="BG1103" t="e">
            <v>#DIV/0!</v>
          </cell>
          <cell r="BH1103" t="str">
            <v>-</v>
          </cell>
          <cell r="BI1103" t="str">
            <v>-</v>
          </cell>
          <cell r="BK1103">
            <v>0</v>
          </cell>
          <cell r="BM1103" t="str">
            <v>-</v>
          </cell>
          <cell r="BN1103">
            <v>0</v>
          </cell>
          <cell r="BS1103" t="str">
            <v>-</v>
          </cell>
          <cell r="BV1103" t="str">
            <v>-</v>
          </cell>
          <cell r="CH1103" t="str">
            <v>-</v>
          </cell>
          <cell r="CY1103">
            <v>0</v>
          </cell>
        </row>
        <row r="1104">
          <cell r="BG1104" t="e">
            <v>#DIV/0!</v>
          </cell>
          <cell r="BH1104" t="str">
            <v>-</v>
          </cell>
          <cell r="BI1104" t="str">
            <v>-</v>
          </cell>
          <cell r="BK1104">
            <v>0</v>
          </cell>
          <cell r="BM1104" t="str">
            <v>-</v>
          </cell>
          <cell r="BN1104">
            <v>0</v>
          </cell>
          <cell r="BS1104" t="str">
            <v>-</v>
          </cell>
          <cell r="BV1104" t="str">
            <v>-</v>
          </cell>
          <cell r="CH1104" t="str">
            <v>-</v>
          </cell>
          <cell r="CY1104">
            <v>0</v>
          </cell>
        </row>
        <row r="1105">
          <cell r="BG1105" t="e">
            <v>#DIV/0!</v>
          </cell>
          <cell r="BH1105" t="str">
            <v>-</v>
          </cell>
          <cell r="BI1105" t="str">
            <v>-</v>
          </cell>
          <cell r="BK1105">
            <v>0</v>
          </cell>
          <cell r="BM1105" t="str">
            <v>-</v>
          </cell>
          <cell r="BN1105">
            <v>0</v>
          </cell>
          <cell r="BS1105" t="str">
            <v>-</v>
          </cell>
          <cell r="BV1105" t="str">
            <v>-</v>
          </cell>
          <cell r="CH1105" t="str">
            <v>-</v>
          </cell>
          <cell r="CY1105">
            <v>0</v>
          </cell>
        </row>
        <row r="1106">
          <cell r="BG1106" t="e">
            <v>#DIV/0!</v>
          </cell>
          <cell r="BH1106" t="str">
            <v>-</v>
          </cell>
          <cell r="BI1106" t="str">
            <v>-</v>
          </cell>
          <cell r="BK1106">
            <v>0</v>
          </cell>
          <cell r="BM1106" t="str">
            <v>-</v>
          </cell>
          <cell r="BN1106">
            <v>0</v>
          </cell>
          <cell r="BS1106" t="str">
            <v>-</v>
          </cell>
          <cell r="BV1106" t="str">
            <v>-</v>
          </cell>
          <cell r="CH1106" t="str">
            <v>-</v>
          </cell>
          <cell r="CY1106">
            <v>0</v>
          </cell>
        </row>
        <row r="1107">
          <cell r="BG1107" t="e">
            <v>#DIV/0!</v>
          </cell>
          <cell r="BH1107" t="str">
            <v>-</v>
          </cell>
          <cell r="BI1107" t="str">
            <v>-</v>
          </cell>
          <cell r="BK1107">
            <v>0</v>
          </cell>
          <cell r="BM1107" t="str">
            <v>-</v>
          </cell>
          <cell r="BN1107">
            <v>0</v>
          </cell>
          <cell r="BS1107" t="str">
            <v>-</v>
          </cell>
          <cell r="BV1107" t="str">
            <v>-</v>
          </cell>
          <cell r="CH1107" t="str">
            <v>-</v>
          </cell>
          <cell r="CY1107">
            <v>0</v>
          </cell>
        </row>
        <row r="1108">
          <cell r="BG1108" t="e">
            <v>#DIV/0!</v>
          </cell>
          <cell r="BH1108" t="str">
            <v>-</v>
          </cell>
          <cell r="BI1108" t="str">
            <v>-</v>
          </cell>
          <cell r="BK1108">
            <v>0</v>
          </cell>
          <cell r="BM1108" t="str">
            <v>-</v>
          </cell>
          <cell r="BN1108">
            <v>0</v>
          </cell>
          <cell r="BS1108" t="str">
            <v>-</v>
          </cell>
          <cell r="BV1108" t="str">
            <v>-</v>
          </cell>
          <cell r="CH1108" t="str">
            <v>-</v>
          </cell>
          <cell r="CY1108">
            <v>0</v>
          </cell>
        </row>
        <row r="1109">
          <cell r="BG1109" t="e">
            <v>#DIV/0!</v>
          </cell>
          <cell r="BH1109" t="str">
            <v>-</v>
          </cell>
          <cell r="BI1109" t="str">
            <v>-</v>
          </cell>
          <cell r="BK1109">
            <v>0</v>
          </cell>
          <cell r="BM1109" t="str">
            <v>-</v>
          </cell>
          <cell r="BN1109">
            <v>0</v>
          </cell>
          <cell r="BS1109" t="str">
            <v>-</v>
          </cell>
          <cell r="BV1109" t="str">
            <v>-</v>
          </cell>
          <cell r="CH1109" t="str">
            <v>-</v>
          </cell>
          <cell r="CY1109">
            <v>0</v>
          </cell>
        </row>
        <row r="1110">
          <cell r="BG1110" t="e">
            <v>#DIV/0!</v>
          </cell>
          <cell r="BH1110" t="str">
            <v>-</v>
          </cell>
          <cell r="BI1110" t="str">
            <v>-</v>
          </cell>
          <cell r="BK1110">
            <v>0</v>
          </cell>
          <cell r="BM1110" t="str">
            <v>-</v>
          </cell>
          <cell r="BN1110">
            <v>0</v>
          </cell>
          <cell r="BS1110" t="str">
            <v>-</v>
          </cell>
          <cell r="BV1110" t="str">
            <v>-</v>
          </cell>
          <cell r="CH1110" t="str">
            <v>-</v>
          </cell>
          <cell r="CY1110">
            <v>0</v>
          </cell>
        </row>
        <row r="1111">
          <cell r="BG1111" t="e">
            <v>#DIV/0!</v>
          </cell>
          <cell r="BH1111" t="str">
            <v>-</v>
          </cell>
          <cell r="BI1111" t="str">
            <v>-</v>
          </cell>
          <cell r="BK1111">
            <v>0</v>
          </cell>
          <cell r="BM1111" t="str">
            <v>-</v>
          </cell>
          <cell r="BN1111">
            <v>0</v>
          </cell>
          <cell r="BS1111" t="str">
            <v>-</v>
          </cell>
          <cell r="BV1111" t="str">
            <v>-</v>
          </cell>
          <cell r="CH1111" t="str">
            <v>-</v>
          </cell>
          <cell r="CY1111">
            <v>0</v>
          </cell>
        </row>
        <row r="1112">
          <cell r="BG1112" t="e">
            <v>#DIV/0!</v>
          </cell>
          <cell r="BH1112" t="str">
            <v>-</v>
          </cell>
          <cell r="BI1112" t="str">
            <v>-</v>
          </cell>
          <cell r="BK1112">
            <v>0</v>
          </cell>
          <cell r="BM1112" t="str">
            <v>-</v>
          </cell>
          <cell r="BN1112">
            <v>0</v>
          </cell>
          <cell r="BS1112" t="str">
            <v>-</v>
          </cell>
          <cell r="BV1112" t="str">
            <v>-</v>
          </cell>
          <cell r="CH1112" t="str">
            <v>-</v>
          </cell>
          <cell r="CY1112">
            <v>0</v>
          </cell>
        </row>
        <row r="1113">
          <cell r="BG1113" t="e">
            <v>#DIV/0!</v>
          </cell>
          <cell r="BH1113" t="str">
            <v>-</v>
          </cell>
          <cell r="BI1113" t="str">
            <v>-</v>
          </cell>
          <cell r="BK1113">
            <v>0</v>
          </cell>
          <cell r="BM1113" t="str">
            <v>-</v>
          </cell>
          <cell r="BN1113">
            <v>0</v>
          </cell>
          <cell r="BS1113" t="str">
            <v>-</v>
          </cell>
          <cell r="BV1113" t="str">
            <v>-</v>
          </cell>
          <cell r="CH1113" t="str">
            <v>-</v>
          </cell>
          <cell r="CY1113">
            <v>0</v>
          </cell>
        </row>
        <row r="1114">
          <cell r="BG1114" t="e">
            <v>#DIV/0!</v>
          </cell>
          <cell r="BH1114" t="str">
            <v>-</v>
          </cell>
          <cell r="BI1114" t="str">
            <v>-</v>
          </cell>
          <cell r="BK1114">
            <v>0</v>
          </cell>
          <cell r="BM1114" t="str">
            <v>-</v>
          </cell>
          <cell r="BN1114">
            <v>0</v>
          </cell>
          <cell r="BS1114" t="str">
            <v>-</v>
          </cell>
          <cell r="BV1114" t="str">
            <v>-</v>
          </cell>
          <cell r="CH1114" t="str">
            <v>-</v>
          </cell>
          <cell r="CY1114">
            <v>0</v>
          </cell>
        </row>
        <row r="1115">
          <cell r="BG1115" t="e">
            <v>#DIV/0!</v>
          </cell>
          <cell r="BH1115" t="str">
            <v>-</v>
          </cell>
          <cell r="BI1115" t="str">
            <v>-</v>
          </cell>
          <cell r="BK1115">
            <v>0</v>
          </cell>
          <cell r="BM1115" t="str">
            <v>-</v>
          </cell>
          <cell r="BN1115">
            <v>0</v>
          </cell>
          <cell r="BS1115" t="str">
            <v>-</v>
          </cell>
          <cell r="BV1115" t="str">
            <v>-</v>
          </cell>
          <cell r="CH1115" t="str">
            <v>-</v>
          </cell>
          <cell r="CY1115">
            <v>0</v>
          </cell>
        </row>
        <row r="1116">
          <cell r="BG1116" t="e">
            <v>#DIV/0!</v>
          </cell>
          <cell r="BH1116" t="str">
            <v>-</v>
          </cell>
          <cell r="BI1116" t="str">
            <v>-</v>
          </cell>
          <cell r="BK1116">
            <v>0</v>
          </cell>
          <cell r="BM1116" t="str">
            <v>-</v>
          </cell>
          <cell r="BN1116">
            <v>0</v>
          </cell>
          <cell r="BS1116" t="str">
            <v>-</v>
          </cell>
          <cell r="BV1116" t="str">
            <v>-</v>
          </cell>
          <cell r="CH1116" t="str">
            <v>-</v>
          </cell>
          <cell r="CY1116">
            <v>0</v>
          </cell>
        </row>
        <row r="1117">
          <cell r="BG1117" t="e">
            <v>#DIV/0!</v>
          </cell>
          <cell r="BH1117" t="str">
            <v>-</v>
          </cell>
          <cell r="BI1117" t="str">
            <v>-</v>
          </cell>
          <cell r="BK1117">
            <v>0</v>
          </cell>
          <cell r="BM1117" t="str">
            <v>-</v>
          </cell>
          <cell r="BN1117">
            <v>0</v>
          </cell>
          <cell r="BS1117" t="str">
            <v>-</v>
          </cell>
          <cell r="BV1117" t="str">
            <v>-</v>
          </cell>
          <cell r="CH1117" t="str">
            <v>-</v>
          </cell>
          <cell r="CY1117">
            <v>0</v>
          </cell>
        </row>
        <row r="1118">
          <cell r="BG1118" t="e">
            <v>#DIV/0!</v>
          </cell>
          <cell r="BH1118" t="str">
            <v>-</v>
          </cell>
          <cell r="BI1118" t="str">
            <v>-</v>
          </cell>
          <cell r="BK1118">
            <v>0</v>
          </cell>
          <cell r="BM1118" t="str">
            <v>-</v>
          </cell>
          <cell r="BN1118">
            <v>0</v>
          </cell>
          <cell r="BS1118" t="str">
            <v>-</v>
          </cell>
          <cell r="BV1118" t="str">
            <v>-</v>
          </cell>
          <cell r="CH1118" t="str">
            <v>-</v>
          </cell>
          <cell r="CY1118">
            <v>0</v>
          </cell>
        </row>
        <row r="1119">
          <cell r="BG1119" t="e">
            <v>#DIV/0!</v>
          </cell>
          <cell r="BH1119" t="str">
            <v>-</v>
          </cell>
          <cell r="BI1119" t="str">
            <v>-</v>
          </cell>
          <cell r="BK1119">
            <v>0</v>
          </cell>
          <cell r="BM1119" t="str">
            <v>-</v>
          </cell>
          <cell r="BN1119">
            <v>0</v>
          </cell>
          <cell r="BS1119" t="str">
            <v>-</v>
          </cell>
          <cell r="BV1119" t="str">
            <v>-</v>
          </cell>
          <cell r="CH1119" t="str">
            <v>-</v>
          </cell>
          <cell r="CY1119">
            <v>0</v>
          </cell>
        </row>
        <row r="1120">
          <cell r="BG1120" t="e">
            <v>#DIV/0!</v>
          </cell>
          <cell r="BH1120" t="str">
            <v>-</v>
          </cell>
          <cell r="BI1120" t="str">
            <v>-</v>
          </cell>
          <cell r="BK1120">
            <v>0</v>
          </cell>
          <cell r="BM1120" t="str">
            <v>-</v>
          </cell>
          <cell r="BN1120">
            <v>0</v>
          </cell>
          <cell r="BS1120" t="str">
            <v>-</v>
          </cell>
          <cell r="BV1120" t="str">
            <v>-</v>
          </cell>
          <cell r="CH1120" t="str">
            <v>-</v>
          </cell>
          <cell r="CY1120">
            <v>0</v>
          </cell>
        </row>
        <row r="1121">
          <cell r="BG1121" t="e">
            <v>#DIV/0!</v>
          </cell>
          <cell r="BH1121" t="str">
            <v>-</v>
          </cell>
          <cell r="BI1121" t="str">
            <v>-</v>
          </cell>
          <cell r="BK1121">
            <v>0</v>
          </cell>
          <cell r="BM1121" t="str">
            <v>-</v>
          </cell>
          <cell r="BN1121">
            <v>0</v>
          </cell>
          <cell r="BS1121" t="str">
            <v>-</v>
          </cell>
          <cell r="BV1121" t="str">
            <v>-</v>
          </cell>
          <cell r="CH1121" t="str">
            <v>-</v>
          </cell>
          <cell r="CY1121">
            <v>0</v>
          </cell>
        </row>
        <row r="1122">
          <cell r="BG1122" t="e">
            <v>#DIV/0!</v>
          </cell>
          <cell r="BH1122" t="str">
            <v>-</v>
          </cell>
          <cell r="BI1122" t="str">
            <v>-</v>
          </cell>
          <cell r="BK1122">
            <v>0</v>
          </cell>
          <cell r="BM1122" t="str">
            <v>-</v>
          </cell>
          <cell r="BN1122">
            <v>0</v>
          </cell>
          <cell r="BS1122" t="str">
            <v>-</v>
          </cell>
          <cell r="BV1122" t="str">
            <v>-</v>
          </cell>
          <cell r="CH1122" t="str">
            <v>-</v>
          </cell>
          <cell r="CY1122">
            <v>0</v>
          </cell>
        </row>
        <row r="1123">
          <cell r="BG1123" t="e">
            <v>#DIV/0!</v>
          </cell>
          <cell r="BH1123" t="str">
            <v>-</v>
          </cell>
          <cell r="BI1123" t="str">
            <v>-</v>
          </cell>
          <cell r="BK1123">
            <v>0</v>
          </cell>
          <cell r="BM1123" t="str">
            <v>-</v>
          </cell>
          <cell r="BN1123">
            <v>0</v>
          </cell>
          <cell r="BS1123" t="str">
            <v>-</v>
          </cell>
          <cell r="BV1123" t="str">
            <v>-</v>
          </cell>
          <cell r="CH1123" t="str">
            <v>-</v>
          </cell>
          <cell r="CY1123">
            <v>0</v>
          </cell>
        </row>
        <row r="1124">
          <cell r="BG1124" t="e">
            <v>#DIV/0!</v>
          </cell>
          <cell r="BH1124" t="str">
            <v>-</v>
          </cell>
          <cell r="BI1124" t="str">
            <v>-</v>
          </cell>
          <cell r="BK1124">
            <v>0</v>
          </cell>
          <cell r="BM1124" t="str">
            <v>-</v>
          </cell>
          <cell r="BN1124">
            <v>0</v>
          </cell>
          <cell r="BS1124" t="str">
            <v>-</v>
          </cell>
          <cell r="BV1124" t="str">
            <v>-</v>
          </cell>
          <cell r="CH1124" t="str">
            <v>-</v>
          </cell>
          <cell r="CY1124">
            <v>0</v>
          </cell>
        </row>
        <row r="1125">
          <cell r="BG1125" t="e">
            <v>#DIV/0!</v>
          </cell>
          <cell r="BH1125" t="str">
            <v>-</v>
          </cell>
          <cell r="BI1125" t="str">
            <v>-</v>
          </cell>
          <cell r="BK1125">
            <v>0</v>
          </cell>
          <cell r="BM1125" t="str">
            <v>-</v>
          </cell>
          <cell r="BN1125">
            <v>0</v>
          </cell>
          <cell r="BS1125" t="str">
            <v>-</v>
          </cell>
          <cell r="BV1125" t="str">
            <v>-</v>
          </cell>
          <cell r="CH1125" t="str">
            <v>-</v>
          </cell>
          <cell r="CY1125">
            <v>0</v>
          </cell>
        </row>
        <row r="1126">
          <cell r="BG1126" t="e">
            <v>#DIV/0!</v>
          </cell>
          <cell r="BH1126" t="str">
            <v>-</v>
          </cell>
          <cell r="BI1126" t="str">
            <v>-</v>
          </cell>
          <cell r="BK1126">
            <v>0</v>
          </cell>
          <cell r="BM1126" t="str">
            <v>-</v>
          </cell>
          <cell r="BN1126">
            <v>0</v>
          </cell>
          <cell r="BS1126" t="str">
            <v>-</v>
          </cell>
          <cell r="BV1126" t="str">
            <v>-</v>
          </cell>
          <cell r="CH1126" t="str">
            <v>-</v>
          </cell>
          <cell r="CY1126">
            <v>0</v>
          </cell>
        </row>
        <row r="1127">
          <cell r="BG1127" t="e">
            <v>#DIV/0!</v>
          </cell>
          <cell r="BH1127" t="str">
            <v>-</v>
          </cell>
          <cell r="BI1127" t="str">
            <v>-</v>
          </cell>
          <cell r="BK1127">
            <v>0</v>
          </cell>
          <cell r="BM1127" t="str">
            <v>-</v>
          </cell>
          <cell r="BN1127">
            <v>0</v>
          </cell>
          <cell r="BS1127" t="str">
            <v>-</v>
          </cell>
          <cell r="BV1127" t="str">
            <v>-</v>
          </cell>
          <cell r="CH1127" t="str">
            <v>-</v>
          </cell>
          <cell r="CY1127">
            <v>0</v>
          </cell>
        </row>
        <row r="1128">
          <cell r="BG1128" t="e">
            <v>#DIV/0!</v>
          </cell>
          <cell r="BH1128" t="str">
            <v>-</v>
          </cell>
          <cell r="BI1128" t="str">
            <v>-</v>
          </cell>
          <cell r="BK1128">
            <v>0</v>
          </cell>
          <cell r="BM1128" t="str">
            <v>-</v>
          </cell>
          <cell r="BN1128">
            <v>0</v>
          </cell>
          <cell r="BS1128" t="str">
            <v>-</v>
          </cell>
          <cell r="BV1128" t="str">
            <v>-</v>
          </cell>
          <cell r="CH1128" t="str">
            <v>-</v>
          </cell>
          <cell r="CY1128">
            <v>0</v>
          </cell>
        </row>
        <row r="1129">
          <cell r="BG1129" t="e">
            <v>#DIV/0!</v>
          </cell>
          <cell r="BH1129" t="str">
            <v>-</v>
          </cell>
          <cell r="BI1129" t="str">
            <v>-</v>
          </cell>
          <cell r="BK1129">
            <v>0</v>
          </cell>
          <cell r="BM1129" t="str">
            <v>-</v>
          </cell>
          <cell r="BN1129">
            <v>0</v>
          </cell>
          <cell r="BS1129" t="str">
            <v>-</v>
          </cell>
          <cell r="BV1129" t="str">
            <v>-</v>
          </cell>
          <cell r="CH1129" t="str">
            <v>-</v>
          </cell>
          <cell r="CY1129">
            <v>0</v>
          </cell>
        </row>
        <row r="1130">
          <cell r="BG1130" t="e">
            <v>#DIV/0!</v>
          </cell>
          <cell r="BH1130" t="str">
            <v>-</v>
          </cell>
          <cell r="BI1130" t="str">
            <v>-</v>
          </cell>
          <cell r="BK1130">
            <v>0</v>
          </cell>
          <cell r="BM1130" t="str">
            <v>-</v>
          </cell>
          <cell r="BN1130">
            <v>0</v>
          </cell>
          <cell r="BS1130" t="str">
            <v>-</v>
          </cell>
          <cell r="BV1130" t="str">
            <v>-</v>
          </cell>
          <cell r="CH1130" t="str">
            <v>-</v>
          </cell>
          <cell r="CY1130">
            <v>0</v>
          </cell>
        </row>
        <row r="1131">
          <cell r="BG1131" t="e">
            <v>#DIV/0!</v>
          </cell>
          <cell r="BH1131" t="str">
            <v>-</v>
          </cell>
          <cell r="BI1131" t="str">
            <v>-</v>
          </cell>
          <cell r="BK1131">
            <v>0</v>
          </cell>
          <cell r="BM1131" t="str">
            <v>-</v>
          </cell>
          <cell r="BN1131">
            <v>0</v>
          </cell>
          <cell r="BS1131" t="str">
            <v>-</v>
          </cell>
          <cell r="BV1131" t="str">
            <v>-</v>
          </cell>
          <cell r="CH1131" t="str">
            <v>-</v>
          </cell>
          <cell r="CY1131">
            <v>0</v>
          </cell>
        </row>
        <row r="1132">
          <cell r="BG1132" t="e">
            <v>#DIV/0!</v>
          </cell>
          <cell r="BH1132" t="str">
            <v>-</v>
          </cell>
          <cell r="BI1132" t="str">
            <v>-</v>
          </cell>
          <cell r="BK1132">
            <v>0</v>
          </cell>
          <cell r="BM1132" t="str">
            <v>-</v>
          </cell>
          <cell r="BN1132">
            <v>0</v>
          </cell>
          <cell r="BS1132" t="str">
            <v>-</v>
          </cell>
          <cell r="BV1132" t="str">
            <v>-</v>
          </cell>
          <cell r="CH1132" t="str">
            <v>-</v>
          </cell>
          <cell r="CY1132">
            <v>0</v>
          </cell>
        </row>
        <row r="1133">
          <cell r="BG1133" t="e">
            <v>#DIV/0!</v>
          </cell>
          <cell r="BH1133" t="str">
            <v>-</v>
          </cell>
          <cell r="BI1133" t="str">
            <v>-</v>
          </cell>
          <cell r="BK1133">
            <v>0</v>
          </cell>
          <cell r="BM1133" t="str">
            <v>-</v>
          </cell>
          <cell r="BN1133">
            <v>0</v>
          </cell>
          <cell r="BS1133" t="str">
            <v>-</v>
          </cell>
          <cell r="BV1133" t="str">
            <v>-</v>
          </cell>
          <cell r="CH1133" t="str">
            <v>-</v>
          </cell>
          <cell r="CY1133">
            <v>0</v>
          </cell>
        </row>
        <row r="1134">
          <cell r="BG1134" t="e">
            <v>#DIV/0!</v>
          </cell>
          <cell r="BH1134" t="str">
            <v>-</v>
          </cell>
          <cell r="BI1134" t="str">
            <v>-</v>
          </cell>
          <cell r="BK1134">
            <v>0</v>
          </cell>
          <cell r="BM1134" t="str">
            <v>-</v>
          </cell>
          <cell r="BN1134">
            <v>0</v>
          </cell>
          <cell r="BS1134" t="str">
            <v>-</v>
          </cell>
          <cell r="BV1134" t="str">
            <v>-</v>
          </cell>
          <cell r="CH1134" t="str">
            <v>-</v>
          </cell>
          <cell r="CY1134">
            <v>0</v>
          </cell>
        </row>
        <row r="1135">
          <cell r="BG1135" t="e">
            <v>#DIV/0!</v>
          </cell>
          <cell r="BH1135" t="str">
            <v>-</v>
          </cell>
          <cell r="BI1135" t="str">
            <v>-</v>
          </cell>
          <cell r="BK1135">
            <v>0</v>
          </cell>
          <cell r="BM1135" t="str">
            <v>-</v>
          </cell>
          <cell r="BN1135">
            <v>0</v>
          </cell>
          <cell r="BS1135" t="str">
            <v>-</v>
          </cell>
          <cell r="BV1135" t="str">
            <v>-</v>
          </cell>
          <cell r="CH1135" t="str">
            <v>-</v>
          </cell>
          <cell r="CY1135">
            <v>0</v>
          </cell>
        </row>
        <row r="1136">
          <cell r="BG1136" t="e">
            <v>#DIV/0!</v>
          </cell>
          <cell r="BH1136" t="str">
            <v>-</v>
          </cell>
          <cell r="BI1136" t="str">
            <v>-</v>
          </cell>
          <cell r="BK1136">
            <v>0</v>
          </cell>
          <cell r="BM1136" t="str">
            <v>-</v>
          </cell>
          <cell r="BN1136">
            <v>0</v>
          </cell>
          <cell r="BS1136" t="str">
            <v>-</v>
          </cell>
          <cell r="BV1136" t="str">
            <v>-</v>
          </cell>
          <cell r="CH1136" t="str">
            <v>-</v>
          </cell>
          <cell r="CY1136">
            <v>0</v>
          </cell>
        </row>
        <row r="1137">
          <cell r="BG1137" t="e">
            <v>#DIV/0!</v>
          </cell>
          <cell r="BH1137" t="str">
            <v>-</v>
          </cell>
          <cell r="BI1137" t="str">
            <v>-</v>
          </cell>
          <cell r="BK1137">
            <v>0</v>
          </cell>
          <cell r="BM1137" t="str">
            <v>-</v>
          </cell>
          <cell r="BN1137">
            <v>0</v>
          </cell>
          <cell r="BS1137" t="str">
            <v>-</v>
          </cell>
          <cell r="BV1137" t="str">
            <v>-</v>
          </cell>
          <cell r="CH1137" t="str">
            <v>-</v>
          </cell>
          <cell r="CY1137">
            <v>0</v>
          </cell>
        </row>
        <row r="1138">
          <cell r="BG1138" t="e">
            <v>#DIV/0!</v>
          </cell>
          <cell r="BH1138" t="str">
            <v>-</v>
          </cell>
          <cell r="BI1138" t="str">
            <v>-</v>
          </cell>
          <cell r="BK1138">
            <v>0</v>
          </cell>
          <cell r="BM1138" t="str">
            <v>-</v>
          </cell>
          <cell r="BN1138">
            <v>0</v>
          </cell>
          <cell r="BS1138" t="str">
            <v>-</v>
          </cell>
          <cell r="BV1138" t="str">
            <v>-</v>
          </cell>
          <cell r="CH1138" t="str">
            <v>-</v>
          </cell>
          <cell r="CY1138">
            <v>0</v>
          </cell>
        </row>
        <row r="1139">
          <cell r="BG1139" t="e">
            <v>#DIV/0!</v>
          </cell>
          <cell r="BH1139" t="str">
            <v>-</v>
          </cell>
          <cell r="BI1139" t="str">
            <v>-</v>
          </cell>
          <cell r="BK1139">
            <v>0</v>
          </cell>
          <cell r="BM1139" t="str">
            <v>-</v>
          </cell>
          <cell r="BN1139">
            <v>0</v>
          </cell>
          <cell r="BS1139" t="str">
            <v>-</v>
          </cell>
          <cell r="BV1139" t="str">
            <v>-</v>
          </cell>
          <cell r="CH1139" t="str">
            <v>-</v>
          </cell>
          <cell r="CY1139">
            <v>0</v>
          </cell>
        </row>
        <row r="1140">
          <cell r="BG1140" t="e">
            <v>#DIV/0!</v>
          </cell>
          <cell r="BH1140" t="str">
            <v>-</v>
          </cell>
          <cell r="BI1140" t="str">
            <v>-</v>
          </cell>
          <cell r="BK1140">
            <v>0</v>
          </cell>
          <cell r="BM1140" t="str">
            <v>-</v>
          </cell>
          <cell r="BN1140">
            <v>0</v>
          </cell>
          <cell r="BS1140" t="str">
            <v>-</v>
          </cell>
          <cell r="BV1140" t="str">
            <v>-</v>
          </cell>
          <cell r="CH1140" t="str">
            <v>-</v>
          </cell>
          <cell r="CY1140">
            <v>0</v>
          </cell>
        </row>
        <row r="1141">
          <cell r="BG1141" t="e">
            <v>#DIV/0!</v>
          </cell>
          <cell r="BH1141" t="str">
            <v>-</v>
          </cell>
          <cell r="BI1141" t="str">
            <v>-</v>
          </cell>
          <cell r="BK1141">
            <v>0</v>
          </cell>
          <cell r="BM1141" t="str">
            <v>-</v>
          </cell>
          <cell r="BN1141">
            <v>0</v>
          </cell>
          <cell r="BS1141" t="str">
            <v>-</v>
          </cell>
          <cell r="BV1141" t="str">
            <v>-</v>
          </cell>
          <cell r="CH1141" t="str">
            <v>-</v>
          </cell>
          <cell r="CY1141">
            <v>0</v>
          </cell>
        </row>
        <row r="1142">
          <cell r="BG1142" t="e">
            <v>#DIV/0!</v>
          </cell>
          <cell r="BH1142" t="str">
            <v>-</v>
          </cell>
          <cell r="BI1142" t="str">
            <v>-</v>
          </cell>
          <cell r="BK1142">
            <v>0</v>
          </cell>
          <cell r="BM1142" t="str">
            <v>-</v>
          </cell>
          <cell r="BN1142">
            <v>0</v>
          </cell>
          <cell r="BS1142" t="str">
            <v>-</v>
          </cell>
          <cell r="BV1142" t="str">
            <v>-</v>
          </cell>
          <cell r="CH1142" t="str">
            <v>-</v>
          </cell>
          <cell r="CY1142">
            <v>0</v>
          </cell>
        </row>
        <row r="1143">
          <cell r="BG1143" t="e">
            <v>#DIV/0!</v>
          </cell>
          <cell r="BH1143" t="str">
            <v>-</v>
          </cell>
          <cell r="BI1143" t="str">
            <v>-</v>
          </cell>
          <cell r="BK1143">
            <v>0</v>
          </cell>
          <cell r="BM1143" t="str">
            <v>-</v>
          </cell>
          <cell r="BN1143">
            <v>0</v>
          </cell>
          <cell r="BS1143" t="str">
            <v>-</v>
          </cell>
          <cell r="BV1143" t="str">
            <v>-</v>
          </cell>
          <cell r="CH1143" t="str">
            <v>-</v>
          </cell>
          <cell r="CY1143">
            <v>0</v>
          </cell>
        </row>
        <row r="1144">
          <cell r="BG1144" t="e">
            <v>#DIV/0!</v>
          </cell>
          <cell r="BH1144" t="str">
            <v>-</v>
          </cell>
          <cell r="BI1144" t="str">
            <v>-</v>
          </cell>
          <cell r="BK1144">
            <v>0</v>
          </cell>
          <cell r="BM1144" t="str">
            <v>-</v>
          </cell>
          <cell r="BN1144">
            <v>0</v>
          </cell>
          <cell r="BS1144" t="str">
            <v>-</v>
          </cell>
          <cell r="BV1144" t="str">
            <v>-</v>
          </cell>
          <cell r="CH1144" t="str">
            <v>-</v>
          </cell>
          <cell r="CY1144">
            <v>0</v>
          </cell>
        </row>
        <row r="1145">
          <cell r="BG1145" t="e">
            <v>#DIV/0!</v>
          </cell>
          <cell r="BH1145" t="str">
            <v>-</v>
          </cell>
          <cell r="BI1145" t="str">
            <v>-</v>
          </cell>
          <cell r="BK1145">
            <v>0</v>
          </cell>
          <cell r="BM1145" t="str">
            <v>-</v>
          </cell>
          <cell r="BN1145">
            <v>0</v>
          </cell>
          <cell r="BS1145" t="str">
            <v>-</v>
          </cell>
          <cell r="BV1145" t="str">
            <v>-</v>
          </cell>
          <cell r="CH1145" t="str">
            <v>-</v>
          </cell>
          <cell r="CY1145">
            <v>0</v>
          </cell>
        </row>
        <row r="1146">
          <cell r="BG1146" t="e">
            <v>#DIV/0!</v>
          </cell>
          <cell r="BH1146" t="str">
            <v>-</v>
          </cell>
          <cell r="BI1146" t="str">
            <v>-</v>
          </cell>
          <cell r="BK1146">
            <v>0</v>
          </cell>
          <cell r="BM1146" t="str">
            <v>-</v>
          </cell>
          <cell r="BN1146">
            <v>0</v>
          </cell>
          <cell r="BS1146" t="str">
            <v>-</v>
          </cell>
          <cell r="BV1146" t="str">
            <v>-</v>
          </cell>
          <cell r="CH1146" t="str">
            <v>-</v>
          </cell>
          <cell r="CY1146">
            <v>0</v>
          </cell>
        </row>
        <row r="1147">
          <cell r="BG1147" t="e">
            <v>#DIV/0!</v>
          </cell>
          <cell r="BH1147" t="str">
            <v>-</v>
          </cell>
          <cell r="BI1147" t="str">
            <v>-</v>
          </cell>
          <cell r="BK1147">
            <v>0</v>
          </cell>
          <cell r="BM1147" t="str">
            <v>-</v>
          </cell>
          <cell r="BN1147">
            <v>0</v>
          </cell>
          <cell r="BS1147" t="str">
            <v>-</v>
          </cell>
          <cell r="BV1147" t="str">
            <v>-</v>
          </cell>
          <cell r="CH1147" t="str">
            <v>-</v>
          </cell>
          <cell r="CY1147">
            <v>0</v>
          </cell>
        </row>
        <row r="1148">
          <cell r="BG1148" t="e">
            <v>#DIV/0!</v>
          </cell>
          <cell r="BH1148" t="str">
            <v>-</v>
          </cell>
          <cell r="BI1148" t="str">
            <v>-</v>
          </cell>
          <cell r="BK1148">
            <v>0</v>
          </cell>
          <cell r="BM1148" t="str">
            <v>-</v>
          </cell>
          <cell r="BN1148">
            <v>0</v>
          </cell>
          <cell r="BS1148" t="str">
            <v>-</v>
          </cell>
          <cell r="BV1148" t="str">
            <v>-</v>
          </cell>
          <cell r="CH1148" t="str">
            <v>-</v>
          </cell>
          <cell r="CY1148">
            <v>0</v>
          </cell>
        </row>
        <row r="1149">
          <cell r="BG1149" t="e">
            <v>#DIV/0!</v>
          </cell>
          <cell r="BH1149" t="str">
            <v>-</v>
          </cell>
          <cell r="BI1149" t="str">
            <v>-</v>
          </cell>
          <cell r="BK1149">
            <v>0</v>
          </cell>
          <cell r="BM1149" t="str">
            <v>-</v>
          </cell>
          <cell r="BN1149">
            <v>0</v>
          </cell>
          <cell r="BS1149" t="str">
            <v>-</v>
          </cell>
          <cell r="BV1149" t="str">
            <v>-</v>
          </cell>
          <cell r="CH1149" t="str">
            <v>-</v>
          </cell>
          <cell r="CY1149">
            <v>0</v>
          </cell>
        </row>
        <row r="1150">
          <cell r="BG1150" t="e">
            <v>#DIV/0!</v>
          </cell>
          <cell r="BH1150" t="str">
            <v>-</v>
          </cell>
          <cell r="BI1150" t="str">
            <v>-</v>
          </cell>
          <cell r="BK1150">
            <v>0</v>
          </cell>
          <cell r="BM1150" t="str">
            <v>-</v>
          </cell>
          <cell r="BN1150">
            <v>0</v>
          </cell>
          <cell r="BS1150" t="str">
            <v>-</v>
          </cell>
          <cell r="BV1150" t="str">
            <v>-</v>
          </cell>
          <cell r="CH1150" t="str">
            <v>-</v>
          </cell>
          <cell r="CY1150">
            <v>0</v>
          </cell>
        </row>
        <row r="1151">
          <cell r="BG1151" t="e">
            <v>#DIV/0!</v>
          </cell>
          <cell r="BH1151" t="str">
            <v>-</v>
          </cell>
          <cell r="BI1151" t="str">
            <v>-</v>
          </cell>
          <cell r="BK1151">
            <v>0</v>
          </cell>
          <cell r="BM1151" t="str">
            <v>-</v>
          </cell>
          <cell r="BN1151">
            <v>0</v>
          </cell>
          <cell r="BS1151" t="str">
            <v>-</v>
          </cell>
          <cell r="BV1151" t="str">
            <v>-</v>
          </cell>
          <cell r="CH1151" t="str">
            <v>-</v>
          </cell>
          <cell r="CY1151">
            <v>0</v>
          </cell>
        </row>
        <row r="1152">
          <cell r="BG1152" t="e">
            <v>#DIV/0!</v>
          </cell>
          <cell r="BH1152" t="str">
            <v>-</v>
          </cell>
          <cell r="BI1152" t="str">
            <v>-</v>
          </cell>
          <cell r="BK1152">
            <v>0</v>
          </cell>
          <cell r="BM1152" t="str">
            <v>-</v>
          </cell>
          <cell r="BN1152">
            <v>0</v>
          </cell>
          <cell r="BS1152" t="str">
            <v>-</v>
          </cell>
          <cell r="BV1152" t="str">
            <v>-</v>
          </cell>
          <cell r="CH1152" t="str">
            <v>-</v>
          </cell>
          <cell r="CY1152">
            <v>0</v>
          </cell>
        </row>
        <row r="1153">
          <cell r="BG1153" t="e">
            <v>#DIV/0!</v>
          </cell>
          <cell r="BH1153" t="str">
            <v>-</v>
          </cell>
          <cell r="BI1153" t="str">
            <v>-</v>
          </cell>
          <cell r="BK1153">
            <v>0</v>
          </cell>
          <cell r="BM1153" t="str">
            <v>-</v>
          </cell>
          <cell r="BN1153">
            <v>0</v>
          </cell>
          <cell r="BS1153" t="str">
            <v>-</v>
          </cell>
          <cell r="BV1153" t="str">
            <v>-</v>
          </cell>
          <cell r="CH1153" t="str">
            <v>-</v>
          </cell>
          <cell r="CY1153">
            <v>0</v>
          </cell>
        </row>
        <row r="1154">
          <cell r="BG1154" t="e">
            <v>#DIV/0!</v>
          </cell>
          <cell r="BH1154" t="str">
            <v>-</v>
          </cell>
          <cell r="BI1154" t="str">
            <v>-</v>
          </cell>
          <cell r="BK1154">
            <v>0</v>
          </cell>
          <cell r="BM1154" t="str">
            <v>-</v>
          </cell>
          <cell r="BN1154">
            <v>0</v>
          </cell>
          <cell r="BS1154" t="str">
            <v>-</v>
          </cell>
          <cell r="BV1154" t="str">
            <v>-</v>
          </cell>
          <cell r="CH1154" t="str">
            <v>-</v>
          </cell>
          <cell r="CY1154">
            <v>0</v>
          </cell>
        </row>
        <row r="1155">
          <cell r="BG1155" t="e">
            <v>#DIV/0!</v>
          </cell>
          <cell r="BH1155" t="str">
            <v>-</v>
          </cell>
          <cell r="BI1155" t="str">
            <v>-</v>
          </cell>
          <cell r="BK1155">
            <v>0</v>
          </cell>
          <cell r="BM1155" t="str">
            <v>-</v>
          </cell>
          <cell r="BN1155">
            <v>0</v>
          </cell>
          <cell r="BS1155" t="str">
            <v>-</v>
          </cell>
          <cell r="BV1155" t="str">
            <v>-</v>
          </cell>
          <cell r="CH1155" t="str">
            <v>-</v>
          </cell>
          <cell r="CY1155">
            <v>0</v>
          </cell>
        </row>
        <row r="1156">
          <cell r="BG1156" t="e">
            <v>#DIV/0!</v>
          </cell>
          <cell r="BH1156" t="str">
            <v>-</v>
          </cell>
          <cell r="BI1156" t="str">
            <v>-</v>
          </cell>
          <cell r="BK1156">
            <v>0</v>
          </cell>
          <cell r="BM1156" t="str">
            <v>-</v>
          </cell>
          <cell r="BN1156">
            <v>0</v>
          </cell>
          <cell r="BS1156" t="str">
            <v>-</v>
          </cell>
          <cell r="BV1156" t="str">
            <v>-</v>
          </cell>
          <cell r="CH1156" t="str">
            <v>-</v>
          </cell>
          <cell r="CY1156">
            <v>0</v>
          </cell>
        </row>
        <row r="1157">
          <cell r="BG1157" t="e">
            <v>#DIV/0!</v>
          </cell>
          <cell r="BH1157" t="str">
            <v>-</v>
          </cell>
          <cell r="BI1157" t="str">
            <v>-</v>
          </cell>
          <cell r="BK1157">
            <v>0</v>
          </cell>
          <cell r="BM1157" t="str">
            <v>-</v>
          </cell>
          <cell r="BN1157">
            <v>0</v>
          </cell>
          <cell r="BS1157" t="str">
            <v>-</v>
          </cell>
          <cell r="BV1157" t="str">
            <v>-</v>
          </cell>
          <cell r="CH1157" t="str">
            <v>-</v>
          </cell>
          <cell r="CY1157">
            <v>0</v>
          </cell>
        </row>
        <row r="1158">
          <cell r="BG1158" t="e">
            <v>#DIV/0!</v>
          </cell>
          <cell r="BH1158" t="str">
            <v>-</v>
          </cell>
          <cell r="BI1158" t="str">
            <v>-</v>
          </cell>
          <cell r="BK1158">
            <v>0</v>
          </cell>
          <cell r="BM1158" t="str">
            <v>-</v>
          </cell>
          <cell r="BN1158">
            <v>0</v>
          </cell>
          <cell r="BS1158" t="str">
            <v>-</v>
          </cell>
          <cell r="BV1158" t="str">
            <v>-</v>
          </cell>
          <cell r="CH1158" t="str">
            <v>-</v>
          </cell>
          <cell r="CY1158">
            <v>0</v>
          </cell>
        </row>
        <row r="1159">
          <cell r="BG1159" t="e">
            <v>#DIV/0!</v>
          </cell>
          <cell r="BH1159" t="str">
            <v>-</v>
          </cell>
          <cell r="BI1159" t="str">
            <v>-</v>
          </cell>
          <cell r="BK1159">
            <v>0</v>
          </cell>
          <cell r="BM1159" t="str">
            <v>-</v>
          </cell>
          <cell r="BN1159">
            <v>0</v>
          </cell>
          <cell r="BS1159" t="str">
            <v>-</v>
          </cell>
          <cell r="BV1159" t="str">
            <v>-</v>
          </cell>
          <cell r="CH1159" t="str">
            <v>-</v>
          </cell>
          <cell r="CY1159">
            <v>0</v>
          </cell>
        </row>
        <row r="1160">
          <cell r="BG1160" t="e">
            <v>#DIV/0!</v>
          </cell>
          <cell r="BH1160" t="str">
            <v>-</v>
          </cell>
          <cell r="BI1160" t="str">
            <v>-</v>
          </cell>
          <cell r="BK1160">
            <v>0</v>
          </cell>
          <cell r="BM1160" t="str">
            <v>-</v>
          </cell>
          <cell r="BN1160">
            <v>0</v>
          </cell>
          <cell r="BS1160" t="str">
            <v>-</v>
          </cell>
          <cell r="BV1160" t="str">
            <v>-</v>
          </cell>
          <cell r="CH1160" t="str">
            <v>-</v>
          </cell>
          <cell r="CY1160">
            <v>0</v>
          </cell>
        </row>
        <row r="1161">
          <cell r="BG1161" t="e">
            <v>#DIV/0!</v>
          </cell>
          <cell r="BH1161" t="str">
            <v>-</v>
          </cell>
          <cell r="BI1161" t="str">
            <v>-</v>
          </cell>
          <cell r="BK1161">
            <v>0</v>
          </cell>
          <cell r="BM1161" t="str">
            <v>-</v>
          </cell>
          <cell r="BN1161">
            <v>0</v>
          </cell>
          <cell r="BS1161" t="str">
            <v>-</v>
          </cell>
          <cell r="BV1161" t="str">
            <v>-</v>
          </cell>
          <cell r="CH1161" t="str">
            <v>-</v>
          </cell>
          <cell r="CY1161">
            <v>0</v>
          </cell>
        </row>
        <row r="1162">
          <cell r="BG1162" t="e">
            <v>#DIV/0!</v>
          </cell>
          <cell r="BH1162" t="str">
            <v>-</v>
          </cell>
          <cell r="BI1162" t="str">
            <v>-</v>
          </cell>
          <cell r="BK1162">
            <v>0</v>
          </cell>
          <cell r="BM1162" t="str">
            <v>-</v>
          </cell>
          <cell r="BN1162">
            <v>0</v>
          </cell>
          <cell r="BS1162" t="str">
            <v>-</v>
          </cell>
          <cell r="BV1162" t="str">
            <v>-</v>
          </cell>
          <cell r="CH1162" t="str">
            <v>-</v>
          </cell>
          <cell r="CY1162">
            <v>0</v>
          </cell>
        </row>
        <row r="1163">
          <cell r="BG1163" t="e">
            <v>#DIV/0!</v>
          </cell>
          <cell r="BH1163" t="str">
            <v>-</v>
          </cell>
          <cell r="BI1163" t="str">
            <v>-</v>
          </cell>
          <cell r="BK1163">
            <v>0</v>
          </cell>
          <cell r="BM1163" t="str">
            <v>-</v>
          </cell>
          <cell r="BN1163">
            <v>0</v>
          </cell>
          <cell r="BS1163" t="str">
            <v>-</v>
          </cell>
          <cell r="BV1163" t="str">
            <v>-</v>
          </cell>
          <cell r="CH1163" t="str">
            <v>-</v>
          </cell>
          <cell r="CY1163">
            <v>0</v>
          </cell>
        </row>
        <row r="1164">
          <cell r="BG1164" t="e">
            <v>#DIV/0!</v>
          </cell>
          <cell r="BH1164" t="str">
            <v>-</v>
          </cell>
          <cell r="BI1164" t="str">
            <v>-</v>
          </cell>
          <cell r="BK1164">
            <v>0</v>
          </cell>
          <cell r="BM1164" t="str">
            <v>-</v>
          </cell>
          <cell r="BN1164">
            <v>0</v>
          </cell>
          <cell r="BS1164" t="str">
            <v>-</v>
          </cell>
          <cell r="BV1164" t="str">
            <v>-</v>
          </cell>
          <cell r="CH1164" t="str">
            <v>-</v>
          </cell>
          <cell r="CY1164">
            <v>0</v>
          </cell>
        </row>
        <row r="1165">
          <cell r="BG1165" t="e">
            <v>#DIV/0!</v>
          </cell>
          <cell r="BH1165" t="str">
            <v>-</v>
          </cell>
          <cell r="BI1165" t="str">
            <v>-</v>
          </cell>
          <cell r="BK1165">
            <v>0</v>
          </cell>
          <cell r="BM1165" t="str">
            <v>-</v>
          </cell>
          <cell r="BN1165">
            <v>0</v>
          </cell>
          <cell r="BS1165" t="str">
            <v>-</v>
          </cell>
          <cell r="BV1165" t="str">
            <v>-</v>
          </cell>
          <cell r="CH1165" t="str">
            <v>-</v>
          </cell>
          <cell r="CY1165">
            <v>0</v>
          </cell>
        </row>
        <row r="1166">
          <cell r="BG1166" t="e">
            <v>#DIV/0!</v>
          </cell>
          <cell r="BH1166" t="str">
            <v>-</v>
          </cell>
          <cell r="BI1166" t="str">
            <v>-</v>
          </cell>
          <cell r="BK1166">
            <v>0</v>
          </cell>
          <cell r="BM1166" t="str">
            <v>-</v>
          </cell>
          <cell r="BN1166">
            <v>0</v>
          </cell>
          <cell r="BS1166" t="str">
            <v>-</v>
          </cell>
          <cell r="BV1166" t="str">
            <v>-</v>
          </cell>
          <cell r="CH1166" t="str">
            <v>-</v>
          </cell>
          <cell r="CY1166">
            <v>0</v>
          </cell>
        </row>
        <row r="1167">
          <cell r="BG1167" t="e">
            <v>#DIV/0!</v>
          </cell>
          <cell r="BH1167" t="str">
            <v>-</v>
          </cell>
          <cell r="BI1167" t="str">
            <v>-</v>
          </cell>
          <cell r="BK1167">
            <v>0</v>
          </cell>
          <cell r="BM1167" t="str">
            <v>-</v>
          </cell>
          <cell r="BN1167">
            <v>0</v>
          </cell>
          <cell r="BS1167" t="str">
            <v>-</v>
          </cell>
          <cell r="BV1167" t="str">
            <v>-</v>
          </cell>
          <cell r="CH1167" t="str">
            <v>-</v>
          </cell>
          <cell r="CY1167">
            <v>0</v>
          </cell>
        </row>
        <row r="1168">
          <cell r="BG1168" t="e">
            <v>#DIV/0!</v>
          </cell>
          <cell r="BH1168" t="str">
            <v>-</v>
          </cell>
          <cell r="BI1168" t="str">
            <v>-</v>
          </cell>
          <cell r="BK1168">
            <v>0</v>
          </cell>
          <cell r="BM1168" t="str">
            <v>-</v>
          </cell>
          <cell r="BN1168">
            <v>0</v>
          </cell>
          <cell r="BS1168" t="str">
            <v>-</v>
          </cell>
          <cell r="BV1168" t="str">
            <v>-</v>
          </cell>
          <cell r="CH1168" t="str">
            <v>-</v>
          </cell>
          <cell r="CY1168">
            <v>0</v>
          </cell>
        </row>
        <row r="1169">
          <cell r="BG1169" t="e">
            <v>#DIV/0!</v>
          </cell>
          <cell r="BH1169" t="str">
            <v>-</v>
          </cell>
          <cell r="BI1169" t="str">
            <v>-</v>
          </cell>
          <cell r="BK1169">
            <v>0</v>
          </cell>
          <cell r="BM1169" t="str">
            <v>-</v>
          </cell>
          <cell r="BN1169">
            <v>0</v>
          </cell>
          <cell r="BS1169" t="str">
            <v>-</v>
          </cell>
          <cell r="BV1169" t="str">
            <v>-</v>
          </cell>
          <cell r="CH1169" t="str">
            <v>-</v>
          </cell>
          <cell r="CY1169">
            <v>0</v>
          </cell>
        </row>
        <row r="1170">
          <cell r="BG1170" t="e">
            <v>#DIV/0!</v>
          </cell>
          <cell r="BH1170" t="str">
            <v>-</v>
          </cell>
          <cell r="BI1170" t="str">
            <v>-</v>
          </cell>
          <cell r="BK1170">
            <v>0</v>
          </cell>
          <cell r="BM1170" t="str">
            <v>-</v>
          </cell>
          <cell r="BN1170">
            <v>0</v>
          </cell>
          <cell r="BS1170" t="str">
            <v>-</v>
          </cell>
          <cell r="BV1170" t="str">
            <v>-</v>
          </cell>
          <cell r="CH1170" t="str">
            <v>-</v>
          </cell>
          <cell r="CY1170">
            <v>0</v>
          </cell>
        </row>
        <row r="1171">
          <cell r="BG1171" t="e">
            <v>#DIV/0!</v>
          </cell>
          <cell r="BH1171" t="str">
            <v>-</v>
          </cell>
          <cell r="BI1171" t="str">
            <v>-</v>
          </cell>
          <cell r="BK1171">
            <v>0</v>
          </cell>
          <cell r="BM1171" t="str">
            <v>-</v>
          </cell>
          <cell r="BN1171">
            <v>0</v>
          </cell>
          <cell r="BS1171" t="str">
            <v>-</v>
          </cell>
          <cell r="BV1171" t="str">
            <v>-</v>
          </cell>
          <cell r="CH1171" t="str">
            <v>-</v>
          </cell>
          <cell r="CY1171">
            <v>0</v>
          </cell>
        </row>
        <row r="1172">
          <cell r="BG1172" t="e">
            <v>#DIV/0!</v>
          </cell>
          <cell r="BH1172" t="str">
            <v>-</v>
          </cell>
          <cell r="BI1172" t="str">
            <v>-</v>
          </cell>
          <cell r="BK1172">
            <v>0</v>
          </cell>
          <cell r="BM1172" t="str">
            <v>-</v>
          </cell>
          <cell r="BN1172">
            <v>0</v>
          </cell>
          <cell r="BS1172" t="str">
            <v>-</v>
          </cell>
          <cell r="BV1172" t="str">
            <v>-</v>
          </cell>
          <cell r="CH1172" t="str">
            <v>-</v>
          </cell>
          <cell r="CY1172">
            <v>0</v>
          </cell>
        </row>
        <row r="1173">
          <cell r="BG1173" t="e">
            <v>#DIV/0!</v>
          </cell>
          <cell r="BH1173" t="str">
            <v>-</v>
          </cell>
          <cell r="BI1173" t="str">
            <v>-</v>
          </cell>
          <cell r="BK1173">
            <v>0</v>
          </cell>
          <cell r="BM1173" t="str">
            <v>-</v>
          </cell>
          <cell r="BN1173">
            <v>0</v>
          </cell>
          <cell r="BS1173" t="str">
            <v>-</v>
          </cell>
          <cell r="BV1173" t="str">
            <v>-</v>
          </cell>
          <cell r="CH1173" t="str">
            <v>-</v>
          </cell>
          <cell r="CY1173">
            <v>0</v>
          </cell>
        </row>
        <row r="1174">
          <cell r="BG1174" t="e">
            <v>#DIV/0!</v>
          </cell>
          <cell r="BH1174" t="str">
            <v>-</v>
          </cell>
          <cell r="BI1174" t="str">
            <v>-</v>
          </cell>
          <cell r="BK1174">
            <v>0</v>
          </cell>
          <cell r="BM1174" t="str">
            <v>-</v>
          </cell>
          <cell r="BN1174">
            <v>0</v>
          </cell>
          <cell r="BS1174" t="str">
            <v>-</v>
          </cell>
          <cell r="BV1174" t="str">
            <v>-</v>
          </cell>
          <cell r="CH1174" t="str">
            <v>-</v>
          </cell>
          <cell r="CY1174">
            <v>0</v>
          </cell>
        </row>
        <row r="1175">
          <cell r="BG1175" t="e">
            <v>#DIV/0!</v>
          </cell>
          <cell r="BH1175" t="str">
            <v>-</v>
          </cell>
          <cell r="BI1175" t="str">
            <v>-</v>
          </cell>
          <cell r="BK1175">
            <v>0</v>
          </cell>
          <cell r="BM1175" t="str">
            <v>-</v>
          </cell>
          <cell r="BN1175">
            <v>0</v>
          </cell>
          <cell r="BS1175" t="str">
            <v>-</v>
          </cell>
          <cell r="BV1175" t="str">
            <v>-</v>
          </cell>
          <cell r="CH1175" t="str">
            <v>-</v>
          </cell>
          <cell r="CY1175">
            <v>0</v>
          </cell>
        </row>
        <row r="1176">
          <cell r="BG1176" t="e">
            <v>#DIV/0!</v>
          </cell>
          <cell r="BH1176" t="str">
            <v>-</v>
          </cell>
          <cell r="BI1176" t="str">
            <v>-</v>
          </cell>
          <cell r="BK1176">
            <v>0</v>
          </cell>
          <cell r="BM1176" t="str">
            <v>-</v>
          </cell>
          <cell r="BN1176">
            <v>0</v>
          </cell>
          <cell r="BS1176" t="str">
            <v>-</v>
          </cell>
          <cell r="BV1176" t="str">
            <v>-</v>
          </cell>
          <cell r="CH1176" t="str">
            <v>-</v>
          </cell>
          <cell r="CY1176">
            <v>0</v>
          </cell>
        </row>
        <row r="1177">
          <cell r="BG1177" t="e">
            <v>#DIV/0!</v>
          </cell>
          <cell r="BH1177" t="str">
            <v>-</v>
          </cell>
          <cell r="BI1177" t="str">
            <v>-</v>
          </cell>
          <cell r="BK1177">
            <v>0</v>
          </cell>
          <cell r="BM1177" t="str">
            <v>-</v>
          </cell>
          <cell r="BN1177">
            <v>0</v>
          </cell>
          <cell r="BS1177" t="str">
            <v>-</v>
          </cell>
          <cell r="BV1177" t="str">
            <v>-</v>
          </cell>
          <cell r="CH1177" t="str">
            <v>-</v>
          </cell>
          <cell r="CY1177">
            <v>0</v>
          </cell>
        </row>
        <row r="1178">
          <cell r="BG1178" t="e">
            <v>#DIV/0!</v>
          </cell>
          <cell r="BH1178" t="str">
            <v>-</v>
          </cell>
          <cell r="BI1178" t="str">
            <v>-</v>
          </cell>
          <cell r="BK1178">
            <v>0</v>
          </cell>
          <cell r="BM1178" t="str">
            <v>-</v>
          </cell>
          <cell r="BN1178">
            <v>0</v>
          </cell>
          <cell r="BS1178" t="str">
            <v>-</v>
          </cell>
          <cell r="BV1178" t="str">
            <v>-</v>
          </cell>
          <cell r="CH1178" t="str">
            <v>-</v>
          </cell>
          <cell r="CY1178">
            <v>0</v>
          </cell>
        </row>
        <row r="1179">
          <cell r="BG1179" t="e">
            <v>#DIV/0!</v>
          </cell>
          <cell r="BH1179" t="str">
            <v>-</v>
          </cell>
          <cell r="BI1179" t="str">
            <v>-</v>
          </cell>
          <cell r="BK1179">
            <v>0</v>
          </cell>
          <cell r="BM1179" t="str">
            <v>-</v>
          </cell>
          <cell r="BN1179">
            <v>0</v>
          </cell>
          <cell r="BS1179" t="str">
            <v>-</v>
          </cell>
          <cell r="BV1179" t="str">
            <v>-</v>
          </cell>
          <cell r="CH1179" t="str">
            <v>-</v>
          </cell>
          <cell r="CY1179">
            <v>0</v>
          </cell>
        </row>
        <row r="1180">
          <cell r="BG1180" t="e">
            <v>#DIV/0!</v>
          </cell>
          <cell r="BH1180" t="str">
            <v>-</v>
          </cell>
          <cell r="BI1180" t="str">
            <v>-</v>
          </cell>
          <cell r="BK1180">
            <v>0</v>
          </cell>
          <cell r="BM1180" t="str">
            <v>-</v>
          </cell>
          <cell r="BN1180">
            <v>0</v>
          </cell>
          <cell r="BS1180" t="str">
            <v>-</v>
          </cell>
          <cell r="BV1180" t="str">
            <v>-</v>
          </cell>
          <cell r="CH1180" t="str">
            <v>-</v>
          </cell>
          <cell r="CY1180">
            <v>0</v>
          </cell>
        </row>
        <row r="1181">
          <cell r="BG1181" t="e">
            <v>#DIV/0!</v>
          </cell>
          <cell r="BH1181" t="str">
            <v>-</v>
          </cell>
          <cell r="BI1181" t="str">
            <v>-</v>
          </cell>
          <cell r="BK1181">
            <v>0</v>
          </cell>
          <cell r="BM1181" t="str">
            <v>-</v>
          </cell>
          <cell r="BN1181">
            <v>0</v>
          </cell>
          <cell r="BS1181" t="str">
            <v>-</v>
          </cell>
          <cell r="BV1181" t="str">
            <v>-</v>
          </cell>
          <cell r="CH1181" t="str">
            <v>-</v>
          </cell>
          <cell r="CY1181">
            <v>0</v>
          </cell>
        </row>
        <row r="1182">
          <cell r="BG1182" t="e">
            <v>#DIV/0!</v>
          </cell>
          <cell r="BH1182" t="str">
            <v>-</v>
          </cell>
          <cell r="BI1182" t="str">
            <v>-</v>
          </cell>
          <cell r="BK1182">
            <v>0</v>
          </cell>
          <cell r="BM1182" t="str">
            <v>-</v>
          </cell>
          <cell r="BN1182">
            <v>0</v>
          </cell>
          <cell r="BS1182" t="str">
            <v>-</v>
          </cell>
          <cell r="BV1182" t="str">
            <v>-</v>
          </cell>
          <cell r="CH1182" t="str">
            <v>-</v>
          </cell>
          <cell r="CY1182">
            <v>0</v>
          </cell>
        </row>
        <row r="1183">
          <cell r="BG1183" t="e">
            <v>#DIV/0!</v>
          </cell>
          <cell r="BH1183" t="str">
            <v>-</v>
          </cell>
          <cell r="BI1183" t="str">
            <v>-</v>
          </cell>
          <cell r="BK1183">
            <v>0</v>
          </cell>
          <cell r="BM1183" t="str">
            <v>-</v>
          </cell>
          <cell r="BN1183">
            <v>0</v>
          </cell>
          <cell r="BS1183" t="str">
            <v>-</v>
          </cell>
          <cell r="BV1183" t="str">
            <v>-</v>
          </cell>
          <cell r="CH1183" t="str">
            <v>-</v>
          </cell>
          <cell r="CY1183">
            <v>0</v>
          </cell>
        </row>
        <row r="1184">
          <cell r="BG1184" t="e">
            <v>#DIV/0!</v>
          </cell>
          <cell r="BH1184" t="str">
            <v>-</v>
          </cell>
          <cell r="BI1184" t="str">
            <v>-</v>
          </cell>
          <cell r="BK1184">
            <v>0</v>
          </cell>
          <cell r="BM1184" t="str">
            <v>-</v>
          </cell>
          <cell r="BN1184">
            <v>0</v>
          </cell>
          <cell r="BS1184" t="str">
            <v>-</v>
          </cell>
          <cell r="BV1184" t="str">
            <v>-</v>
          </cell>
          <cell r="CH1184" t="str">
            <v>-</v>
          </cell>
          <cell r="CY1184">
            <v>0</v>
          </cell>
        </row>
        <row r="1185">
          <cell r="BG1185" t="e">
            <v>#DIV/0!</v>
          </cell>
          <cell r="BH1185" t="str">
            <v>-</v>
          </cell>
          <cell r="BI1185" t="str">
            <v>-</v>
          </cell>
          <cell r="BK1185">
            <v>0</v>
          </cell>
          <cell r="BM1185" t="str">
            <v>-</v>
          </cell>
          <cell r="BN1185">
            <v>0</v>
          </cell>
          <cell r="BS1185" t="str">
            <v>-</v>
          </cell>
          <cell r="BV1185" t="str">
            <v>-</v>
          </cell>
          <cell r="CH1185" t="str">
            <v>-</v>
          </cell>
          <cell r="CY1185">
            <v>0</v>
          </cell>
        </row>
        <row r="1186">
          <cell r="BG1186" t="e">
            <v>#DIV/0!</v>
          </cell>
          <cell r="BH1186" t="str">
            <v>-</v>
          </cell>
          <cell r="BI1186" t="str">
            <v>-</v>
          </cell>
          <cell r="BK1186">
            <v>0</v>
          </cell>
          <cell r="BM1186" t="str">
            <v>-</v>
          </cell>
          <cell r="BN1186">
            <v>0</v>
          </cell>
          <cell r="BS1186" t="str">
            <v>-</v>
          </cell>
          <cell r="BV1186" t="str">
            <v>-</v>
          </cell>
          <cell r="CH1186" t="str">
            <v>-</v>
          </cell>
          <cell r="CY1186">
            <v>0</v>
          </cell>
        </row>
        <row r="1187">
          <cell r="BG1187" t="e">
            <v>#DIV/0!</v>
          </cell>
          <cell r="BH1187" t="str">
            <v>-</v>
          </cell>
          <cell r="BI1187" t="str">
            <v>-</v>
          </cell>
          <cell r="BK1187">
            <v>0</v>
          </cell>
          <cell r="BM1187" t="str">
            <v>-</v>
          </cell>
          <cell r="BN1187">
            <v>0</v>
          </cell>
          <cell r="BS1187" t="str">
            <v>-</v>
          </cell>
          <cell r="BV1187" t="str">
            <v>-</v>
          </cell>
          <cell r="CH1187" t="str">
            <v>-</v>
          </cell>
          <cell r="CY1187">
            <v>0</v>
          </cell>
        </row>
        <row r="1188">
          <cell r="BG1188" t="e">
            <v>#DIV/0!</v>
          </cell>
          <cell r="BH1188" t="str">
            <v>-</v>
          </cell>
          <cell r="BI1188" t="str">
            <v>-</v>
          </cell>
          <cell r="BK1188">
            <v>0</v>
          </cell>
          <cell r="BM1188" t="str">
            <v>-</v>
          </cell>
          <cell r="BN1188">
            <v>0</v>
          </cell>
          <cell r="BS1188" t="str">
            <v>-</v>
          </cell>
          <cell r="BV1188" t="str">
            <v>-</v>
          </cell>
          <cell r="CH1188" t="str">
            <v>-</v>
          </cell>
          <cell r="CY1188">
            <v>0</v>
          </cell>
        </row>
        <row r="1189">
          <cell r="BG1189" t="e">
            <v>#DIV/0!</v>
          </cell>
          <cell r="BH1189" t="str">
            <v>-</v>
          </cell>
          <cell r="BI1189" t="str">
            <v>-</v>
          </cell>
          <cell r="BK1189">
            <v>0</v>
          </cell>
          <cell r="BM1189" t="str">
            <v>-</v>
          </cell>
          <cell r="BN1189">
            <v>0</v>
          </cell>
          <cell r="BS1189" t="str">
            <v>-</v>
          </cell>
          <cell r="BV1189" t="str">
            <v>-</v>
          </cell>
          <cell r="CH1189" t="str">
            <v>-</v>
          </cell>
          <cell r="CY1189">
            <v>0</v>
          </cell>
        </row>
        <row r="1190">
          <cell r="BG1190" t="e">
            <v>#DIV/0!</v>
          </cell>
          <cell r="BH1190" t="str">
            <v>-</v>
          </cell>
          <cell r="BI1190" t="str">
            <v>-</v>
          </cell>
          <cell r="BK1190">
            <v>0</v>
          </cell>
          <cell r="BM1190" t="str">
            <v>-</v>
          </cell>
          <cell r="BN1190">
            <v>0</v>
          </cell>
          <cell r="BS1190" t="str">
            <v>-</v>
          </cell>
          <cell r="BV1190" t="str">
            <v>-</v>
          </cell>
          <cell r="CH1190" t="str">
            <v>-</v>
          </cell>
          <cell r="CY1190">
            <v>0</v>
          </cell>
        </row>
        <row r="1191">
          <cell r="BG1191" t="e">
            <v>#DIV/0!</v>
          </cell>
          <cell r="BH1191" t="str">
            <v>-</v>
          </cell>
          <cell r="BI1191" t="str">
            <v>-</v>
          </cell>
          <cell r="BK1191">
            <v>0</v>
          </cell>
          <cell r="BM1191" t="str">
            <v>-</v>
          </cell>
          <cell r="BN1191">
            <v>0</v>
          </cell>
          <cell r="BS1191" t="str">
            <v>-</v>
          </cell>
          <cell r="BV1191" t="str">
            <v>-</v>
          </cell>
          <cell r="CH1191" t="str">
            <v>-</v>
          </cell>
          <cell r="CY1191">
            <v>0</v>
          </cell>
        </row>
        <row r="1192">
          <cell r="BG1192" t="e">
            <v>#DIV/0!</v>
          </cell>
          <cell r="BH1192" t="str">
            <v>-</v>
          </cell>
          <cell r="BI1192" t="str">
            <v>-</v>
          </cell>
          <cell r="BK1192">
            <v>0</v>
          </cell>
          <cell r="BM1192" t="str">
            <v>-</v>
          </cell>
          <cell r="BN1192">
            <v>0</v>
          </cell>
          <cell r="BS1192" t="str">
            <v>-</v>
          </cell>
          <cell r="BV1192" t="str">
            <v>-</v>
          </cell>
          <cell r="CH1192" t="str">
            <v>-</v>
          </cell>
          <cell r="CY1192">
            <v>0</v>
          </cell>
        </row>
        <row r="1193">
          <cell r="BG1193" t="e">
            <v>#DIV/0!</v>
          </cell>
          <cell r="BH1193" t="str">
            <v>-</v>
          </cell>
          <cell r="BI1193" t="str">
            <v>-</v>
          </cell>
          <cell r="BK1193">
            <v>0</v>
          </cell>
          <cell r="BM1193" t="str">
            <v>-</v>
          </cell>
          <cell r="BN1193">
            <v>0</v>
          </cell>
          <cell r="BS1193" t="str">
            <v>-</v>
          </cell>
          <cell r="BV1193" t="str">
            <v>-</v>
          </cell>
          <cell r="CH1193" t="str">
            <v>-</v>
          </cell>
          <cell r="CY1193">
            <v>0</v>
          </cell>
        </row>
        <row r="1194">
          <cell r="BG1194" t="e">
            <v>#DIV/0!</v>
          </cell>
          <cell r="BH1194" t="str">
            <v>-</v>
          </cell>
          <cell r="BI1194" t="str">
            <v>-</v>
          </cell>
          <cell r="BK1194">
            <v>0</v>
          </cell>
          <cell r="BM1194" t="str">
            <v>-</v>
          </cell>
          <cell r="BN1194">
            <v>0</v>
          </cell>
          <cell r="BS1194" t="str">
            <v>-</v>
          </cell>
          <cell r="BV1194" t="str">
            <v>-</v>
          </cell>
          <cell r="CH1194" t="str">
            <v>-</v>
          </cell>
          <cell r="CY1194">
            <v>0</v>
          </cell>
        </row>
        <row r="1195">
          <cell r="BG1195" t="e">
            <v>#DIV/0!</v>
          </cell>
          <cell r="BH1195" t="str">
            <v>-</v>
          </cell>
          <cell r="BI1195" t="str">
            <v>-</v>
          </cell>
          <cell r="BK1195">
            <v>0</v>
          </cell>
          <cell r="BM1195" t="str">
            <v>-</v>
          </cell>
          <cell r="BN1195">
            <v>0</v>
          </cell>
          <cell r="BS1195" t="str">
            <v>-</v>
          </cell>
          <cell r="BV1195" t="str">
            <v>-</v>
          </cell>
          <cell r="CH1195" t="str">
            <v>-</v>
          </cell>
          <cell r="CY1195">
            <v>0</v>
          </cell>
        </row>
        <row r="1196">
          <cell r="BG1196" t="e">
            <v>#DIV/0!</v>
          </cell>
          <cell r="BH1196" t="str">
            <v>-</v>
          </cell>
          <cell r="BI1196" t="str">
            <v>-</v>
          </cell>
          <cell r="BK1196">
            <v>0</v>
          </cell>
          <cell r="BM1196" t="str">
            <v>-</v>
          </cell>
          <cell r="BN1196">
            <v>0</v>
          </cell>
          <cell r="BS1196" t="str">
            <v>-</v>
          </cell>
          <cell r="BV1196" t="str">
            <v>-</v>
          </cell>
          <cell r="CH1196" t="str">
            <v>-</v>
          </cell>
          <cell r="CY1196">
            <v>0</v>
          </cell>
        </row>
        <row r="1197">
          <cell r="BG1197" t="e">
            <v>#DIV/0!</v>
          </cell>
          <cell r="BH1197" t="str">
            <v>-</v>
          </cell>
          <cell r="BI1197" t="str">
            <v>-</v>
          </cell>
          <cell r="BK1197">
            <v>0</v>
          </cell>
          <cell r="BM1197" t="str">
            <v>-</v>
          </cell>
          <cell r="BN1197">
            <v>0</v>
          </cell>
          <cell r="BS1197" t="str">
            <v>-</v>
          </cell>
          <cell r="BV1197" t="str">
            <v>-</v>
          </cell>
          <cell r="CH1197" t="str">
            <v>-</v>
          </cell>
          <cell r="CY1197">
            <v>0</v>
          </cell>
        </row>
        <row r="1198">
          <cell r="BG1198" t="e">
            <v>#DIV/0!</v>
          </cell>
          <cell r="BH1198" t="str">
            <v>-</v>
          </cell>
          <cell r="BI1198" t="str">
            <v>-</v>
          </cell>
          <cell r="BK1198">
            <v>0</v>
          </cell>
          <cell r="BM1198" t="str">
            <v>-</v>
          </cell>
          <cell r="BN1198">
            <v>0</v>
          </cell>
          <cell r="BS1198" t="str">
            <v>-</v>
          </cell>
          <cell r="BV1198" t="str">
            <v>-</v>
          </cell>
          <cell r="CH1198" t="str">
            <v>-</v>
          </cell>
          <cell r="CY1198">
            <v>0</v>
          </cell>
        </row>
        <row r="1199">
          <cell r="BG1199" t="e">
            <v>#DIV/0!</v>
          </cell>
          <cell r="BH1199" t="str">
            <v>-</v>
          </cell>
          <cell r="BI1199" t="str">
            <v>-</v>
          </cell>
          <cell r="BK1199">
            <v>0</v>
          </cell>
          <cell r="BM1199" t="str">
            <v>-</v>
          </cell>
          <cell r="BN1199">
            <v>0</v>
          </cell>
          <cell r="BS1199" t="str">
            <v>-</v>
          </cell>
          <cell r="BV1199" t="str">
            <v>-</v>
          </cell>
          <cell r="CH1199" t="str">
            <v>-</v>
          </cell>
          <cell r="CY1199">
            <v>0</v>
          </cell>
        </row>
        <row r="1200">
          <cell r="BG1200" t="e">
            <v>#DIV/0!</v>
          </cell>
          <cell r="BH1200" t="str">
            <v>-</v>
          </cell>
          <cell r="BI1200" t="str">
            <v>-</v>
          </cell>
          <cell r="BK1200">
            <v>0</v>
          </cell>
          <cell r="BM1200" t="str">
            <v>-</v>
          </cell>
          <cell r="BN1200">
            <v>0</v>
          </cell>
          <cell r="BS1200" t="str">
            <v>-</v>
          </cell>
          <cell r="BV1200" t="str">
            <v>-</v>
          </cell>
          <cell r="CH1200" t="str">
            <v>-</v>
          </cell>
          <cell r="CY1200">
            <v>0</v>
          </cell>
        </row>
        <row r="1201">
          <cell r="BG1201" t="e">
            <v>#DIV/0!</v>
          </cell>
          <cell r="BH1201" t="str">
            <v>-</v>
          </cell>
          <cell r="BI1201" t="str">
            <v>-</v>
          </cell>
          <cell r="BK1201">
            <v>0</v>
          </cell>
          <cell r="BM1201" t="str">
            <v>-</v>
          </cell>
          <cell r="BN1201">
            <v>0</v>
          </cell>
          <cell r="BS1201" t="str">
            <v>-</v>
          </cell>
          <cell r="BV1201" t="str">
            <v>-</v>
          </cell>
          <cell r="CH1201" t="str">
            <v>-</v>
          </cell>
          <cell r="CY1201">
            <v>0</v>
          </cell>
        </row>
        <row r="1202">
          <cell r="BG1202" t="e">
            <v>#DIV/0!</v>
          </cell>
          <cell r="BH1202" t="str">
            <v>-</v>
          </cell>
          <cell r="BI1202" t="str">
            <v>-</v>
          </cell>
          <cell r="BK1202">
            <v>0</v>
          </cell>
          <cell r="BM1202" t="str">
            <v>-</v>
          </cell>
          <cell r="BN1202">
            <v>0</v>
          </cell>
          <cell r="BS1202" t="str">
            <v>-</v>
          </cell>
          <cell r="BV1202" t="str">
            <v>-</v>
          </cell>
          <cell r="CH1202" t="str">
            <v>-</v>
          </cell>
          <cell r="CY1202">
            <v>0</v>
          </cell>
        </row>
        <row r="1203">
          <cell r="BG1203" t="e">
            <v>#DIV/0!</v>
          </cell>
          <cell r="BH1203" t="str">
            <v>-</v>
          </cell>
          <cell r="BI1203" t="str">
            <v>-</v>
          </cell>
          <cell r="BK1203">
            <v>0</v>
          </cell>
          <cell r="BM1203" t="str">
            <v>-</v>
          </cell>
          <cell r="BN1203">
            <v>0</v>
          </cell>
          <cell r="BS1203" t="str">
            <v>-</v>
          </cell>
          <cell r="BV1203" t="str">
            <v>-</v>
          </cell>
          <cell r="CH1203" t="str">
            <v>-</v>
          </cell>
          <cell r="CY1203">
            <v>0</v>
          </cell>
        </row>
        <row r="1204">
          <cell r="BG1204" t="e">
            <v>#DIV/0!</v>
          </cell>
          <cell r="BH1204" t="str">
            <v>-</v>
          </cell>
          <cell r="BI1204" t="str">
            <v>-</v>
          </cell>
          <cell r="BK1204">
            <v>0</v>
          </cell>
          <cell r="BM1204" t="str">
            <v>-</v>
          </cell>
          <cell r="BN1204">
            <v>0</v>
          </cell>
          <cell r="BS1204" t="str">
            <v>-</v>
          </cell>
          <cell r="BV1204" t="str">
            <v>-</v>
          </cell>
          <cell r="CH1204" t="str">
            <v>-</v>
          </cell>
          <cell r="CY1204">
            <v>0</v>
          </cell>
        </row>
        <row r="1205">
          <cell r="BG1205" t="e">
            <v>#DIV/0!</v>
          </cell>
          <cell r="BH1205" t="str">
            <v>-</v>
          </cell>
          <cell r="BI1205" t="str">
            <v>-</v>
          </cell>
          <cell r="BK1205">
            <v>0</v>
          </cell>
          <cell r="BM1205" t="str">
            <v>-</v>
          </cell>
          <cell r="BN1205">
            <v>0</v>
          </cell>
          <cell r="BS1205" t="str">
            <v>-</v>
          </cell>
          <cell r="BV1205" t="str">
            <v>-</v>
          </cell>
          <cell r="CH1205" t="str">
            <v>-</v>
          </cell>
          <cell r="CY1205">
            <v>0</v>
          </cell>
        </row>
        <row r="1206">
          <cell r="BG1206" t="e">
            <v>#DIV/0!</v>
          </cell>
          <cell r="BH1206" t="str">
            <v>-</v>
          </cell>
          <cell r="BI1206" t="str">
            <v>-</v>
          </cell>
          <cell r="BK1206">
            <v>0</v>
          </cell>
          <cell r="BM1206" t="str">
            <v>-</v>
          </cell>
          <cell r="BN1206">
            <v>0</v>
          </cell>
          <cell r="BS1206" t="str">
            <v>-</v>
          </cell>
          <cell r="BV1206" t="str">
            <v>-</v>
          </cell>
          <cell r="CH1206" t="str">
            <v>-</v>
          </cell>
          <cell r="CY1206">
            <v>0</v>
          </cell>
        </row>
        <row r="1207">
          <cell r="BG1207" t="e">
            <v>#DIV/0!</v>
          </cell>
          <cell r="BH1207" t="str">
            <v>-</v>
          </cell>
          <cell r="BI1207" t="str">
            <v>-</v>
          </cell>
          <cell r="BK1207">
            <v>0</v>
          </cell>
          <cell r="BM1207" t="str">
            <v>-</v>
          </cell>
          <cell r="BN1207">
            <v>0</v>
          </cell>
          <cell r="BS1207" t="str">
            <v>-</v>
          </cell>
          <cell r="BV1207" t="str">
            <v>-</v>
          </cell>
          <cell r="CH1207" t="str">
            <v>-</v>
          </cell>
          <cell r="CY1207">
            <v>0</v>
          </cell>
        </row>
        <row r="1208">
          <cell r="BG1208" t="e">
            <v>#DIV/0!</v>
          </cell>
          <cell r="BH1208" t="str">
            <v>-</v>
          </cell>
          <cell r="BI1208" t="str">
            <v>-</v>
          </cell>
          <cell r="BK1208">
            <v>0</v>
          </cell>
          <cell r="BM1208" t="str">
            <v>-</v>
          </cell>
          <cell r="BN1208">
            <v>0</v>
          </cell>
          <cell r="BS1208" t="str">
            <v>-</v>
          </cell>
          <cell r="BV1208" t="str">
            <v>-</v>
          </cell>
          <cell r="CH1208" t="str">
            <v>-</v>
          </cell>
          <cell r="CY1208">
            <v>0</v>
          </cell>
        </row>
        <row r="1209">
          <cell r="BG1209" t="e">
            <v>#DIV/0!</v>
          </cell>
          <cell r="BH1209" t="str">
            <v>-</v>
          </cell>
          <cell r="BI1209" t="str">
            <v>-</v>
          </cell>
          <cell r="BK1209">
            <v>0</v>
          </cell>
          <cell r="BM1209" t="str">
            <v>-</v>
          </cell>
          <cell r="BN1209">
            <v>0</v>
          </cell>
          <cell r="BS1209" t="str">
            <v>-</v>
          </cell>
          <cell r="BV1209" t="str">
            <v>-</v>
          </cell>
          <cell r="CH1209" t="str">
            <v>-</v>
          </cell>
          <cell r="CY1209">
            <v>0</v>
          </cell>
        </row>
        <row r="1210">
          <cell r="BG1210" t="e">
            <v>#DIV/0!</v>
          </cell>
          <cell r="BH1210" t="str">
            <v>-</v>
          </cell>
          <cell r="BI1210" t="str">
            <v>-</v>
          </cell>
          <cell r="BK1210">
            <v>0</v>
          </cell>
          <cell r="BM1210" t="str">
            <v>-</v>
          </cell>
          <cell r="BN1210">
            <v>0</v>
          </cell>
          <cell r="BS1210" t="str">
            <v>-</v>
          </cell>
          <cell r="BV1210" t="str">
            <v>-</v>
          </cell>
          <cell r="CH1210" t="str">
            <v>-</v>
          </cell>
          <cell r="CY1210">
            <v>0</v>
          </cell>
        </row>
        <row r="1211">
          <cell r="BG1211" t="e">
            <v>#DIV/0!</v>
          </cell>
          <cell r="BH1211" t="str">
            <v>-</v>
          </cell>
          <cell r="BI1211" t="str">
            <v>-</v>
          </cell>
          <cell r="BK1211">
            <v>0</v>
          </cell>
          <cell r="BM1211" t="str">
            <v>-</v>
          </cell>
          <cell r="BN1211">
            <v>0</v>
          </cell>
          <cell r="BS1211" t="str">
            <v>-</v>
          </cell>
          <cell r="BV1211" t="str">
            <v>-</v>
          </cell>
          <cell r="CH1211" t="str">
            <v>-</v>
          </cell>
          <cell r="CY1211">
            <v>0</v>
          </cell>
        </row>
        <row r="1212">
          <cell r="BG1212" t="e">
            <v>#DIV/0!</v>
          </cell>
          <cell r="BH1212" t="str">
            <v>-</v>
          </cell>
          <cell r="BI1212" t="str">
            <v>-</v>
          </cell>
          <cell r="BK1212">
            <v>0</v>
          </cell>
          <cell r="BM1212" t="str">
            <v>-</v>
          </cell>
          <cell r="BN1212">
            <v>0</v>
          </cell>
          <cell r="BS1212" t="str">
            <v>-</v>
          </cell>
          <cell r="BV1212" t="str">
            <v>-</v>
          </cell>
          <cell r="CH1212" t="str">
            <v>-</v>
          </cell>
          <cell r="CY1212">
            <v>0</v>
          </cell>
        </row>
        <row r="1213">
          <cell r="BG1213" t="e">
            <v>#DIV/0!</v>
          </cell>
          <cell r="BH1213" t="str">
            <v>-</v>
          </cell>
          <cell r="BI1213" t="str">
            <v>-</v>
          </cell>
          <cell r="BK1213">
            <v>0</v>
          </cell>
          <cell r="BM1213" t="str">
            <v>-</v>
          </cell>
          <cell r="BN1213">
            <v>0</v>
          </cell>
          <cell r="BS1213" t="str">
            <v>-</v>
          </cell>
          <cell r="BV1213" t="str">
            <v>-</v>
          </cell>
          <cell r="CH1213" t="str">
            <v>-</v>
          </cell>
          <cell r="CY1213">
            <v>0</v>
          </cell>
        </row>
        <row r="1214">
          <cell r="BG1214" t="e">
            <v>#DIV/0!</v>
          </cell>
          <cell r="BH1214" t="str">
            <v>-</v>
          </cell>
          <cell r="BI1214" t="str">
            <v>-</v>
          </cell>
          <cell r="BK1214">
            <v>0</v>
          </cell>
          <cell r="BM1214" t="str">
            <v>-</v>
          </cell>
          <cell r="BN1214">
            <v>0</v>
          </cell>
          <cell r="BS1214" t="str">
            <v>-</v>
          </cell>
          <cell r="BV1214" t="str">
            <v>-</v>
          </cell>
          <cell r="CH1214" t="str">
            <v>-</v>
          </cell>
          <cell r="CY1214">
            <v>0</v>
          </cell>
        </row>
        <row r="1215">
          <cell r="BG1215" t="e">
            <v>#DIV/0!</v>
          </cell>
          <cell r="BH1215" t="str">
            <v>-</v>
          </cell>
          <cell r="BI1215" t="str">
            <v>-</v>
          </cell>
          <cell r="BK1215">
            <v>0</v>
          </cell>
          <cell r="BM1215" t="str">
            <v>-</v>
          </cell>
          <cell r="BN1215">
            <v>0</v>
          </cell>
          <cell r="BS1215" t="str">
            <v>-</v>
          </cell>
          <cell r="BV1215" t="str">
            <v>-</v>
          </cell>
          <cell r="CH1215" t="str">
            <v>-</v>
          </cell>
          <cell r="CY1215">
            <v>0</v>
          </cell>
        </row>
        <row r="1216">
          <cell r="BG1216" t="e">
            <v>#DIV/0!</v>
          </cell>
          <cell r="BH1216" t="str">
            <v>-</v>
          </cell>
          <cell r="BI1216" t="str">
            <v>-</v>
          </cell>
          <cell r="BK1216">
            <v>0</v>
          </cell>
          <cell r="BM1216" t="str">
            <v>-</v>
          </cell>
          <cell r="BN1216">
            <v>0</v>
          </cell>
          <cell r="BS1216" t="str">
            <v>-</v>
          </cell>
          <cell r="BV1216" t="str">
            <v>-</v>
          </cell>
          <cell r="CH1216" t="str">
            <v>-</v>
          </cell>
          <cell r="CY1216">
            <v>0</v>
          </cell>
        </row>
        <row r="1217">
          <cell r="BG1217" t="e">
            <v>#DIV/0!</v>
          </cell>
          <cell r="BH1217" t="str">
            <v>-</v>
          </cell>
          <cell r="BI1217" t="str">
            <v>-</v>
          </cell>
          <cell r="BK1217">
            <v>0</v>
          </cell>
          <cell r="BM1217" t="str">
            <v>-</v>
          </cell>
          <cell r="BN1217">
            <v>0</v>
          </cell>
          <cell r="BS1217" t="str">
            <v>-</v>
          </cell>
          <cell r="BV1217" t="str">
            <v>-</v>
          </cell>
          <cell r="CH1217" t="str">
            <v>-</v>
          </cell>
          <cell r="CY1217">
            <v>0</v>
          </cell>
        </row>
        <row r="1218">
          <cell r="BG1218" t="e">
            <v>#DIV/0!</v>
          </cell>
          <cell r="BH1218" t="str">
            <v>-</v>
          </cell>
          <cell r="BI1218" t="str">
            <v>-</v>
          </cell>
          <cell r="BK1218">
            <v>0</v>
          </cell>
          <cell r="BM1218" t="str">
            <v>-</v>
          </cell>
          <cell r="BN1218">
            <v>0</v>
          </cell>
          <cell r="BS1218" t="str">
            <v>-</v>
          </cell>
          <cell r="BV1218" t="str">
            <v>-</v>
          </cell>
          <cell r="CH1218" t="str">
            <v>-</v>
          </cell>
          <cell r="CY1218">
            <v>0</v>
          </cell>
        </row>
        <row r="1219">
          <cell r="BG1219" t="e">
            <v>#DIV/0!</v>
          </cell>
          <cell r="BH1219" t="str">
            <v>-</v>
          </cell>
          <cell r="BI1219" t="str">
            <v>-</v>
          </cell>
          <cell r="BK1219">
            <v>0</v>
          </cell>
          <cell r="BM1219" t="str">
            <v>-</v>
          </cell>
          <cell r="BN1219">
            <v>0</v>
          </cell>
          <cell r="BS1219" t="str">
            <v>-</v>
          </cell>
          <cell r="BV1219" t="str">
            <v>-</v>
          </cell>
          <cell r="CH1219" t="str">
            <v>-</v>
          </cell>
          <cell r="CY1219">
            <v>0</v>
          </cell>
        </row>
        <row r="1220">
          <cell r="BG1220" t="e">
            <v>#DIV/0!</v>
          </cell>
          <cell r="BH1220" t="str">
            <v>-</v>
          </cell>
          <cell r="BI1220" t="str">
            <v>-</v>
          </cell>
          <cell r="BK1220">
            <v>0</v>
          </cell>
          <cell r="BM1220" t="str">
            <v>-</v>
          </cell>
          <cell r="BN1220">
            <v>0</v>
          </cell>
          <cell r="BS1220" t="str">
            <v>-</v>
          </cell>
          <cell r="BV1220" t="str">
            <v>-</v>
          </cell>
          <cell r="CH1220" t="str">
            <v>-</v>
          </cell>
          <cell r="CY1220">
            <v>0</v>
          </cell>
        </row>
        <row r="1221">
          <cell r="BG1221" t="e">
            <v>#DIV/0!</v>
          </cell>
          <cell r="BH1221" t="str">
            <v>-</v>
          </cell>
          <cell r="BI1221" t="str">
            <v>-</v>
          </cell>
          <cell r="BK1221">
            <v>0</v>
          </cell>
          <cell r="BM1221" t="str">
            <v>-</v>
          </cell>
          <cell r="BN1221">
            <v>0</v>
          </cell>
          <cell r="BS1221" t="str">
            <v>-</v>
          </cell>
          <cell r="BV1221" t="str">
            <v>-</v>
          </cell>
          <cell r="CH1221" t="str">
            <v>-</v>
          </cell>
          <cell r="CY1221">
            <v>0</v>
          </cell>
        </row>
        <row r="1222">
          <cell r="BG1222" t="e">
            <v>#DIV/0!</v>
          </cell>
          <cell r="BH1222" t="str">
            <v>-</v>
          </cell>
          <cell r="BI1222" t="str">
            <v>-</v>
          </cell>
          <cell r="BK1222">
            <v>0</v>
          </cell>
          <cell r="BM1222" t="str">
            <v>-</v>
          </cell>
          <cell r="BN1222">
            <v>0</v>
          </cell>
          <cell r="BS1222" t="str">
            <v>-</v>
          </cell>
          <cell r="BV1222" t="str">
            <v>-</v>
          </cell>
          <cell r="CH1222" t="str">
            <v>-</v>
          </cell>
          <cell r="CY1222">
            <v>0</v>
          </cell>
        </row>
        <row r="1223">
          <cell r="BG1223" t="e">
            <v>#DIV/0!</v>
          </cell>
          <cell r="BH1223" t="str">
            <v>-</v>
          </cell>
          <cell r="BI1223" t="str">
            <v>-</v>
          </cell>
          <cell r="BK1223">
            <v>0</v>
          </cell>
          <cell r="BM1223" t="str">
            <v>-</v>
          </cell>
          <cell r="BN1223">
            <v>0</v>
          </cell>
          <cell r="BS1223" t="str">
            <v>-</v>
          </cell>
          <cell r="BV1223" t="str">
            <v>-</v>
          </cell>
          <cell r="CH1223" t="str">
            <v>-</v>
          </cell>
          <cell r="CY1223">
            <v>0</v>
          </cell>
        </row>
        <row r="1224">
          <cell r="BG1224" t="e">
            <v>#DIV/0!</v>
          </cell>
          <cell r="BH1224" t="str">
            <v>-</v>
          </cell>
          <cell r="BI1224" t="str">
            <v>-</v>
          </cell>
          <cell r="BK1224">
            <v>0</v>
          </cell>
          <cell r="BM1224" t="str">
            <v>-</v>
          </cell>
          <cell r="BN1224">
            <v>0</v>
          </cell>
          <cell r="BS1224" t="str">
            <v>-</v>
          </cell>
          <cell r="BV1224" t="str">
            <v>-</v>
          </cell>
          <cell r="CH1224" t="str">
            <v>-</v>
          </cell>
          <cell r="CY1224">
            <v>0</v>
          </cell>
        </row>
        <row r="1225">
          <cell r="BG1225" t="e">
            <v>#DIV/0!</v>
          </cell>
          <cell r="BH1225" t="str">
            <v>-</v>
          </cell>
          <cell r="BI1225" t="str">
            <v>-</v>
          </cell>
          <cell r="BK1225">
            <v>0</v>
          </cell>
          <cell r="BM1225" t="str">
            <v>-</v>
          </cell>
          <cell r="BN1225">
            <v>0</v>
          </cell>
          <cell r="BS1225" t="str">
            <v>-</v>
          </cell>
          <cell r="BV1225" t="str">
            <v>-</v>
          </cell>
          <cell r="CH1225" t="str">
            <v>-</v>
          </cell>
          <cell r="CY1225">
            <v>0</v>
          </cell>
        </row>
        <row r="1226">
          <cell r="BG1226" t="e">
            <v>#DIV/0!</v>
          </cell>
          <cell r="BH1226" t="str">
            <v>-</v>
          </cell>
          <cell r="BI1226" t="str">
            <v>-</v>
          </cell>
          <cell r="BK1226">
            <v>0</v>
          </cell>
          <cell r="BM1226" t="str">
            <v>-</v>
          </cell>
          <cell r="BN1226">
            <v>0</v>
          </cell>
          <cell r="BS1226" t="str">
            <v>-</v>
          </cell>
          <cell r="BV1226" t="str">
            <v>-</v>
          </cell>
          <cell r="CH1226" t="str">
            <v>-</v>
          </cell>
          <cell r="CY1226">
            <v>0</v>
          </cell>
        </row>
        <row r="1227">
          <cell r="BG1227" t="e">
            <v>#DIV/0!</v>
          </cell>
          <cell r="BH1227" t="str">
            <v>-</v>
          </cell>
          <cell r="BI1227" t="str">
            <v>-</v>
          </cell>
          <cell r="BK1227">
            <v>0</v>
          </cell>
          <cell r="BM1227" t="str">
            <v>-</v>
          </cell>
          <cell r="BN1227">
            <v>0</v>
          </cell>
          <cell r="BS1227" t="str">
            <v>-</v>
          </cell>
          <cell r="BV1227" t="str">
            <v>-</v>
          </cell>
          <cell r="CH1227" t="str">
            <v>-</v>
          </cell>
          <cell r="CY1227">
            <v>0</v>
          </cell>
        </row>
        <row r="1228">
          <cell r="BG1228" t="e">
            <v>#DIV/0!</v>
          </cell>
          <cell r="BH1228" t="str">
            <v>-</v>
          </cell>
          <cell r="BI1228" t="str">
            <v>-</v>
          </cell>
          <cell r="BK1228">
            <v>0</v>
          </cell>
          <cell r="BM1228" t="str">
            <v>-</v>
          </cell>
          <cell r="BN1228">
            <v>0</v>
          </cell>
          <cell r="BS1228" t="str">
            <v>-</v>
          </cell>
          <cell r="BV1228" t="str">
            <v>-</v>
          </cell>
          <cell r="CH1228" t="str">
            <v>-</v>
          </cell>
          <cell r="CY1228">
            <v>0</v>
          </cell>
        </row>
        <row r="1229">
          <cell r="BG1229" t="e">
            <v>#DIV/0!</v>
          </cell>
          <cell r="BH1229" t="str">
            <v>-</v>
          </cell>
          <cell r="BI1229" t="str">
            <v>-</v>
          </cell>
          <cell r="BK1229">
            <v>0</v>
          </cell>
          <cell r="BM1229" t="str">
            <v>-</v>
          </cell>
          <cell r="BN1229">
            <v>0</v>
          </cell>
          <cell r="BS1229" t="str">
            <v>-</v>
          </cell>
          <cell r="BV1229" t="str">
            <v>-</v>
          </cell>
          <cell r="CH1229" t="str">
            <v>-</v>
          </cell>
          <cell r="CY1229">
            <v>0</v>
          </cell>
        </row>
        <row r="1230">
          <cell r="BG1230" t="e">
            <v>#DIV/0!</v>
          </cell>
          <cell r="BH1230" t="str">
            <v>-</v>
          </cell>
          <cell r="BI1230" t="str">
            <v>-</v>
          </cell>
          <cell r="BK1230">
            <v>0</v>
          </cell>
          <cell r="BM1230" t="str">
            <v>-</v>
          </cell>
          <cell r="BN1230">
            <v>0</v>
          </cell>
          <cell r="BS1230" t="str">
            <v>-</v>
          </cell>
          <cell r="BV1230" t="str">
            <v>-</v>
          </cell>
          <cell r="CH1230" t="str">
            <v>-</v>
          </cell>
          <cell r="CY1230">
            <v>0</v>
          </cell>
        </row>
        <row r="1231">
          <cell r="BG1231" t="e">
            <v>#DIV/0!</v>
          </cell>
          <cell r="BH1231" t="str">
            <v>-</v>
          </cell>
          <cell r="BI1231" t="str">
            <v>-</v>
          </cell>
          <cell r="BK1231">
            <v>0</v>
          </cell>
          <cell r="BM1231" t="str">
            <v>-</v>
          </cell>
          <cell r="BN1231">
            <v>0</v>
          </cell>
          <cell r="BS1231" t="str">
            <v>-</v>
          </cell>
          <cell r="BV1231" t="str">
            <v>-</v>
          </cell>
          <cell r="CH1231" t="str">
            <v>-</v>
          </cell>
          <cell r="CY1231">
            <v>0</v>
          </cell>
        </row>
        <row r="1232">
          <cell r="BG1232" t="e">
            <v>#DIV/0!</v>
          </cell>
          <cell r="BH1232" t="str">
            <v>-</v>
          </cell>
          <cell r="BI1232" t="str">
            <v>-</v>
          </cell>
          <cell r="BK1232">
            <v>0</v>
          </cell>
          <cell r="BM1232" t="str">
            <v>-</v>
          </cell>
          <cell r="BN1232">
            <v>0</v>
          </cell>
          <cell r="BS1232" t="str">
            <v>-</v>
          </cell>
          <cell r="BV1232" t="str">
            <v>-</v>
          </cell>
          <cell r="CH1232" t="str">
            <v>-</v>
          </cell>
          <cell r="CY1232">
            <v>0</v>
          </cell>
        </row>
        <row r="1233">
          <cell r="BG1233" t="e">
            <v>#DIV/0!</v>
          </cell>
          <cell r="BH1233" t="str">
            <v>-</v>
          </cell>
          <cell r="BI1233" t="str">
            <v>-</v>
          </cell>
          <cell r="BK1233">
            <v>0</v>
          </cell>
          <cell r="BM1233" t="str">
            <v>-</v>
          </cell>
          <cell r="BN1233">
            <v>0</v>
          </cell>
          <cell r="BS1233" t="str">
            <v>-</v>
          </cell>
          <cell r="BV1233" t="str">
            <v>-</v>
          </cell>
          <cell r="CH1233" t="str">
            <v>-</v>
          </cell>
          <cell r="CY1233">
            <v>0</v>
          </cell>
        </row>
        <row r="1234">
          <cell r="BG1234" t="e">
            <v>#DIV/0!</v>
          </cell>
          <cell r="BH1234" t="str">
            <v>-</v>
          </cell>
          <cell r="BI1234" t="str">
            <v>-</v>
          </cell>
          <cell r="BK1234">
            <v>0</v>
          </cell>
          <cell r="BM1234" t="str">
            <v>-</v>
          </cell>
          <cell r="BN1234">
            <v>0</v>
          </cell>
          <cell r="BS1234" t="str">
            <v>-</v>
          </cell>
          <cell r="BV1234" t="str">
            <v>-</v>
          </cell>
          <cell r="CH1234" t="str">
            <v>-</v>
          </cell>
          <cell r="CY1234">
            <v>0</v>
          </cell>
        </row>
        <row r="1235">
          <cell r="BG1235" t="e">
            <v>#DIV/0!</v>
          </cell>
          <cell r="BH1235" t="str">
            <v>-</v>
          </cell>
          <cell r="BI1235" t="str">
            <v>-</v>
          </cell>
          <cell r="BK1235">
            <v>0</v>
          </cell>
          <cell r="BM1235" t="str">
            <v>-</v>
          </cell>
          <cell r="BN1235">
            <v>0</v>
          </cell>
          <cell r="BS1235" t="str">
            <v>-</v>
          </cell>
          <cell r="BV1235" t="str">
            <v>-</v>
          </cell>
          <cell r="CH1235" t="str">
            <v>-</v>
          </cell>
          <cell r="CY1235">
            <v>0</v>
          </cell>
        </row>
        <row r="1236">
          <cell r="BG1236" t="e">
            <v>#DIV/0!</v>
          </cell>
          <cell r="BH1236" t="str">
            <v>-</v>
          </cell>
          <cell r="BI1236" t="str">
            <v>-</v>
          </cell>
          <cell r="BK1236">
            <v>0</v>
          </cell>
          <cell r="BM1236" t="str">
            <v>-</v>
          </cell>
          <cell r="BN1236">
            <v>0</v>
          </cell>
          <cell r="BS1236" t="str">
            <v>-</v>
          </cell>
          <cell r="BV1236" t="str">
            <v>-</v>
          </cell>
          <cell r="CH1236" t="str">
            <v>-</v>
          </cell>
          <cell r="CY1236">
            <v>0</v>
          </cell>
        </row>
        <row r="1237">
          <cell r="BG1237" t="e">
            <v>#DIV/0!</v>
          </cell>
          <cell r="BH1237" t="str">
            <v>-</v>
          </cell>
          <cell r="BI1237" t="str">
            <v>-</v>
          </cell>
          <cell r="BK1237">
            <v>0</v>
          </cell>
          <cell r="BM1237" t="str">
            <v>-</v>
          </cell>
          <cell r="BN1237">
            <v>0</v>
          </cell>
          <cell r="BS1237" t="str">
            <v>-</v>
          </cell>
          <cell r="BV1237" t="str">
            <v>-</v>
          </cell>
          <cell r="CH1237" t="str">
            <v>-</v>
          </cell>
          <cell r="CY1237">
            <v>0</v>
          </cell>
        </row>
        <row r="1238">
          <cell r="BG1238" t="e">
            <v>#DIV/0!</v>
          </cell>
          <cell r="BH1238" t="str">
            <v>-</v>
          </cell>
          <cell r="BI1238" t="str">
            <v>-</v>
          </cell>
          <cell r="BK1238">
            <v>0</v>
          </cell>
          <cell r="BM1238" t="str">
            <v>-</v>
          </cell>
          <cell r="BN1238">
            <v>0</v>
          </cell>
          <cell r="BS1238" t="str">
            <v>-</v>
          </cell>
          <cell r="BV1238" t="str">
            <v>-</v>
          </cell>
          <cell r="CH1238" t="str">
            <v>-</v>
          </cell>
          <cell r="CY1238">
            <v>0</v>
          </cell>
        </row>
        <row r="1239">
          <cell r="BG1239" t="e">
            <v>#DIV/0!</v>
          </cell>
          <cell r="BH1239" t="str">
            <v>-</v>
          </cell>
          <cell r="BI1239" t="str">
            <v>-</v>
          </cell>
          <cell r="BK1239">
            <v>0</v>
          </cell>
          <cell r="BM1239" t="str">
            <v>-</v>
          </cell>
          <cell r="BN1239">
            <v>0</v>
          </cell>
          <cell r="BS1239" t="str">
            <v>-</v>
          </cell>
          <cell r="BV1239" t="str">
            <v>-</v>
          </cell>
          <cell r="CH1239" t="str">
            <v>-</v>
          </cell>
          <cell r="CY1239">
            <v>0</v>
          </cell>
        </row>
        <row r="1240">
          <cell r="BG1240" t="e">
            <v>#DIV/0!</v>
          </cell>
          <cell r="BH1240" t="str">
            <v>-</v>
          </cell>
          <cell r="BI1240" t="str">
            <v>-</v>
          </cell>
          <cell r="BK1240">
            <v>0</v>
          </cell>
          <cell r="BM1240" t="str">
            <v>-</v>
          </cell>
          <cell r="BN1240">
            <v>0</v>
          </cell>
          <cell r="BS1240" t="str">
            <v>-</v>
          </cell>
          <cell r="BV1240" t="str">
            <v>-</v>
          </cell>
          <cell r="CH1240" t="str">
            <v>-</v>
          </cell>
          <cell r="CY1240">
            <v>0</v>
          </cell>
        </row>
        <row r="1241">
          <cell r="BG1241" t="e">
            <v>#DIV/0!</v>
          </cell>
          <cell r="BH1241" t="str">
            <v>-</v>
          </cell>
          <cell r="BI1241" t="str">
            <v>-</v>
          </cell>
          <cell r="BK1241">
            <v>0</v>
          </cell>
          <cell r="BM1241" t="str">
            <v>-</v>
          </cell>
          <cell r="BN1241">
            <v>0</v>
          </cell>
          <cell r="BS1241" t="str">
            <v>-</v>
          </cell>
          <cell r="BV1241" t="str">
            <v>-</v>
          </cell>
          <cell r="CH1241" t="str">
            <v>-</v>
          </cell>
          <cell r="CY1241">
            <v>0</v>
          </cell>
        </row>
        <row r="1242">
          <cell r="BG1242" t="e">
            <v>#DIV/0!</v>
          </cell>
          <cell r="BH1242" t="str">
            <v>-</v>
          </cell>
          <cell r="BI1242" t="str">
            <v>-</v>
          </cell>
          <cell r="BK1242">
            <v>0</v>
          </cell>
          <cell r="BM1242" t="str">
            <v>-</v>
          </cell>
          <cell r="BN1242">
            <v>0</v>
          </cell>
          <cell r="BS1242" t="str">
            <v>-</v>
          </cell>
          <cell r="BV1242" t="str">
            <v>-</v>
          </cell>
          <cell r="CH1242" t="str">
            <v>-</v>
          </cell>
          <cell r="CY1242">
            <v>0</v>
          </cell>
        </row>
        <row r="1243">
          <cell r="BG1243" t="e">
            <v>#DIV/0!</v>
          </cell>
          <cell r="BH1243" t="str">
            <v>-</v>
          </cell>
          <cell r="BI1243" t="str">
            <v>-</v>
          </cell>
          <cell r="BK1243">
            <v>0</v>
          </cell>
          <cell r="BM1243" t="str">
            <v>-</v>
          </cell>
          <cell r="BN1243">
            <v>0</v>
          </cell>
          <cell r="BS1243" t="str">
            <v>-</v>
          </cell>
          <cell r="BV1243" t="str">
            <v>-</v>
          </cell>
          <cell r="CH1243" t="str">
            <v>-</v>
          </cell>
          <cell r="CY1243">
            <v>0</v>
          </cell>
        </row>
        <row r="1244">
          <cell r="BG1244" t="e">
            <v>#DIV/0!</v>
          </cell>
          <cell r="BH1244" t="str">
            <v>-</v>
          </cell>
          <cell r="BI1244" t="str">
            <v>-</v>
          </cell>
          <cell r="BK1244">
            <v>0</v>
          </cell>
          <cell r="BM1244" t="str">
            <v>-</v>
          </cell>
          <cell r="BN1244">
            <v>0</v>
          </cell>
          <cell r="BS1244" t="str">
            <v>-</v>
          </cell>
          <cell r="BV1244" t="str">
            <v>-</v>
          </cell>
          <cell r="CH1244" t="str">
            <v>-</v>
          </cell>
          <cell r="CY1244">
            <v>0</v>
          </cell>
        </row>
        <row r="1245">
          <cell r="BG1245" t="e">
            <v>#DIV/0!</v>
          </cell>
          <cell r="BH1245" t="str">
            <v>-</v>
          </cell>
          <cell r="BI1245" t="str">
            <v>-</v>
          </cell>
          <cell r="BK1245">
            <v>0</v>
          </cell>
          <cell r="BM1245" t="str">
            <v>-</v>
          </cell>
          <cell r="BN1245">
            <v>0</v>
          </cell>
          <cell r="BS1245" t="str">
            <v>-</v>
          </cell>
          <cell r="BV1245" t="str">
            <v>-</v>
          </cell>
          <cell r="CH1245" t="str">
            <v>-</v>
          </cell>
          <cell r="CY1245">
            <v>0</v>
          </cell>
        </row>
        <row r="1246">
          <cell r="BG1246" t="e">
            <v>#DIV/0!</v>
          </cell>
          <cell r="BH1246" t="str">
            <v>-</v>
          </cell>
          <cell r="BI1246" t="str">
            <v>-</v>
          </cell>
          <cell r="BK1246">
            <v>0</v>
          </cell>
          <cell r="BM1246" t="str">
            <v>-</v>
          </cell>
          <cell r="BN1246">
            <v>0</v>
          </cell>
          <cell r="BS1246" t="str">
            <v>-</v>
          </cell>
          <cell r="BV1246" t="str">
            <v>-</v>
          </cell>
          <cell r="CH1246" t="str">
            <v>-</v>
          </cell>
          <cell r="CY1246">
            <v>0</v>
          </cell>
        </row>
        <row r="1247">
          <cell r="BG1247" t="e">
            <v>#DIV/0!</v>
          </cell>
          <cell r="BH1247" t="str">
            <v>-</v>
          </cell>
          <cell r="BI1247" t="str">
            <v>-</v>
          </cell>
          <cell r="BK1247">
            <v>0</v>
          </cell>
          <cell r="BM1247" t="str">
            <v>-</v>
          </cell>
          <cell r="BN1247">
            <v>0</v>
          </cell>
          <cell r="BS1247" t="str">
            <v>-</v>
          </cell>
          <cell r="BV1247" t="str">
            <v>-</v>
          </cell>
          <cell r="CH1247" t="str">
            <v>-</v>
          </cell>
          <cell r="CY1247">
            <v>0</v>
          </cell>
        </row>
        <row r="1248">
          <cell r="BG1248" t="e">
            <v>#DIV/0!</v>
          </cell>
          <cell r="BH1248" t="str">
            <v>-</v>
          </cell>
          <cell r="BI1248" t="str">
            <v>-</v>
          </cell>
          <cell r="BK1248">
            <v>0</v>
          </cell>
          <cell r="BM1248" t="str">
            <v>-</v>
          </cell>
          <cell r="BN1248">
            <v>0</v>
          </cell>
          <cell r="BS1248" t="str">
            <v>-</v>
          </cell>
          <cell r="BV1248" t="str">
            <v>-</v>
          </cell>
          <cell r="CH1248" t="str">
            <v>-</v>
          </cell>
          <cell r="CY1248">
            <v>0</v>
          </cell>
        </row>
        <row r="1249">
          <cell r="BG1249" t="e">
            <v>#DIV/0!</v>
          </cell>
          <cell r="BH1249" t="str">
            <v>-</v>
          </cell>
          <cell r="BI1249" t="str">
            <v>-</v>
          </cell>
          <cell r="BK1249">
            <v>0</v>
          </cell>
          <cell r="BM1249" t="str">
            <v>-</v>
          </cell>
          <cell r="BN1249">
            <v>0</v>
          </cell>
          <cell r="BS1249" t="str">
            <v>-</v>
          </cell>
          <cell r="BV1249" t="str">
            <v>-</v>
          </cell>
          <cell r="CH1249" t="str">
            <v>-</v>
          </cell>
          <cell r="CY1249">
            <v>0</v>
          </cell>
        </row>
        <row r="1250">
          <cell r="BG1250" t="e">
            <v>#DIV/0!</v>
          </cell>
          <cell r="BH1250" t="str">
            <v>-</v>
          </cell>
          <cell r="BI1250" t="str">
            <v>-</v>
          </cell>
          <cell r="BK1250">
            <v>0</v>
          </cell>
          <cell r="BM1250" t="str">
            <v>-</v>
          </cell>
          <cell r="BN1250">
            <v>0</v>
          </cell>
          <cell r="BS1250" t="str">
            <v>-</v>
          </cell>
          <cell r="BV1250" t="str">
            <v>-</v>
          </cell>
          <cell r="CH1250" t="str">
            <v>-</v>
          </cell>
          <cell r="CY1250">
            <v>0</v>
          </cell>
        </row>
        <row r="1251">
          <cell r="BG1251" t="e">
            <v>#DIV/0!</v>
          </cell>
          <cell r="BH1251" t="str">
            <v>-</v>
          </cell>
          <cell r="BI1251" t="str">
            <v>-</v>
          </cell>
          <cell r="BK1251">
            <v>0</v>
          </cell>
          <cell r="BM1251" t="str">
            <v>-</v>
          </cell>
          <cell r="BN1251">
            <v>0</v>
          </cell>
          <cell r="BS1251" t="str">
            <v>-</v>
          </cell>
          <cell r="BV1251" t="str">
            <v>-</v>
          </cell>
          <cell r="CH1251" t="str">
            <v>-</v>
          </cell>
          <cell r="CY1251">
            <v>0</v>
          </cell>
        </row>
        <row r="1252">
          <cell r="BG1252" t="e">
            <v>#DIV/0!</v>
          </cell>
          <cell r="BH1252" t="str">
            <v>-</v>
          </cell>
          <cell r="BI1252" t="str">
            <v>-</v>
          </cell>
          <cell r="BK1252">
            <v>0</v>
          </cell>
          <cell r="BM1252" t="str">
            <v>-</v>
          </cell>
          <cell r="BN1252">
            <v>0</v>
          </cell>
          <cell r="BS1252" t="str">
            <v>-</v>
          </cell>
          <cell r="BV1252" t="str">
            <v>-</v>
          </cell>
          <cell r="CH1252" t="str">
            <v>-</v>
          </cell>
          <cell r="CY1252">
            <v>0</v>
          </cell>
        </row>
        <row r="1253">
          <cell r="BG1253" t="e">
            <v>#DIV/0!</v>
          </cell>
          <cell r="BH1253" t="str">
            <v>-</v>
          </cell>
          <cell r="BI1253" t="str">
            <v>-</v>
          </cell>
          <cell r="BK1253">
            <v>0</v>
          </cell>
          <cell r="BM1253" t="str">
            <v>-</v>
          </cell>
          <cell r="BN1253">
            <v>0</v>
          </cell>
          <cell r="BS1253" t="str">
            <v>-</v>
          </cell>
          <cell r="BV1253" t="str">
            <v>-</v>
          </cell>
          <cell r="CH1253" t="str">
            <v>-</v>
          </cell>
          <cell r="CY1253">
            <v>0</v>
          </cell>
        </row>
        <row r="1254">
          <cell r="BG1254" t="e">
            <v>#DIV/0!</v>
          </cell>
          <cell r="BH1254" t="str">
            <v>-</v>
          </cell>
          <cell r="BI1254" t="str">
            <v>-</v>
          </cell>
          <cell r="BK1254">
            <v>0</v>
          </cell>
          <cell r="BM1254" t="str">
            <v>-</v>
          </cell>
          <cell r="BN1254">
            <v>0</v>
          </cell>
          <cell r="BS1254" t="str">
            <v>-</v>
          </cell>
          <cell r="BV1254" t="str">
            <v>-</v>
          </cell>
          <cell r="CH1254" t="str">
            <v>-</v>
          </cell>
          <cell r="CY1254">
            <v>0</v>
          </cell>
        </row>
        <row r="1255">
          <cell r="BG1255" t="e">
            <v>#DIV/0!</v>
          </cell>
          <cell r="BH1255" t="str">
            <v>-</v>
          </cell>
          <cell r="BI1255" t="str">
            <v>-</v>
          </cell>
          <cell r="BK1255">
            <v>0</v>
          </cell>
          <cell r="BM1255" t="str">
            <v>-</v>
          </cell>
          <cell r="BN1255">
            <v>0</v>
          </cell>
          <cell r="BS1255" t="str">
            <v>-</v>
          </cell>
          <cell r="BV1255" t="str">
            <v>-</v>
          </cell>
          <cell r="CH1255" t="str">
            <v>-</v>
          </cell>
          <cell r="CY1255">
            <v>0</v>
          </cell>
        </row>
        <row r="1256">
          <cell r="BG1256" t="e">
            <v>#DIV/0!</v>
          </cell>
          <cell r="BH1256" t="str">
            <v>-</v>
          </cell>
          <cell r="BI1256" t="str">
            <v>-</v>
          </cell>
          <cell r="BK1256">
            <v>0</v>
          </cell>
          <cell r="BM1256" t="str">
            <v>-</v>
          </cell>
          <cell r="BN1256">
            <v>0</v>
          </cell>
          <cell r="BS1256" t="str">
            <v>-</v>
          </cell>
          <cell r="BV1256" t="str">
            <v>-</v>
          </cell>
          <cell r="CH1256" t="str">
            <v>-</v>
          </cell>
          <cell r="CY1256">
            <v>0</v>
          </cell>
        </row>
        <row r="1257">
          <cell r="BG1257" t="e">
            <v>#DIV/0!</v>
          </cell>
          <cell r="BH1257" t="str">
            <v>-</v>
          </cell>
          <cell r="BI1257" t="str">
            <v>-</v>
          </cell>
          <cell r="BK1257">
            <v>0</v>
          </cell>
          <cell r="BM1257" t="str">
            <v>-</v>
          </cell>
          <cell r="BN1257">
            <v>0</v>
          </cell>
          <cell r="BS1257" t="str">
            <v>-</v>
          </cell>
          <cell r="BV1257" t="str">
            <v>-</v>
          </cell>
          <cell r="CH1257" t="str">
            <v>-</v>
          </cell>
          <cell r="CY1257">
            <v>0</v>
          </cell>
        </row>
        <row r="1258">
          <cell r="BG1258" t="e">
            <v>#DIV/0!</v>
          </cell>
          <cell r="BH1258" t="str">
            <v>-</v>
          </cell>
          <cell r="BI1258" t="str">
            <v>-</v>
          </cell>
          <cell r="BK1258">
            <v>0</v>
          </cell>
          <cell r="BM1258" t="str">
            <v>-</v>
          </cell>
          <cell r="BN1258">
            <v>0</v>
          </cell>
          <cell r="BS1258" t="str">
            <v>-</v>
          </cell>
          <cell r="BV1258" t="str">
            <v>-</v>
          </cell>
          <cell r="CH1258" t="str">
            <v>-</v>
          </cell>
          <cell r="CY1258">
            <v>0</v>
          </cell>
        </row>
        <row r="1259">
          <cell r="BG1259" t="e">
            <v>#DIV/0!</v>
          </cell>
          <cell r="BH1259" t="str">
            <v>-</v>
          </cell>
          <cell r="BI1259" t="str">
            <v>-</v>
          </cell>
          <cell r="BK1259">
            <v>0</v>
          </cell>
          <cell r="BM1259" t="str">
            <v>-</v>
          </cell>
          <cell r="BN1259">
            <v>0</v>
          </cell>
          <cell r="BS1259" t="str">
            <v>-</v>
          </cell>
          <cell r="BV1259" t="str">
            <v>-</v>
          </cell>
          <cell r="CH1259" t="str">
            <v>-</v>
          </cell>
          <cell r="CY1259">
            <v>0</v>
          </cell>
        </row>
        <row r="1260">
          <cell r="BG1260" t="e">
            <v>#DIV/0!</v>
          </cell>
          <cell r="BH1260" t="str">
            <v>-</v>
          </cell>
          <cell r="BI1260" t="str">
            <v>-</v>
          </cell>
          <cell r="BK1260">
            <v>0</v>
          </cell>
          <cell r="BM1260" t="str">
            <v>-</v>
          </cell>
          <cell r="BN1260">
            <v>0</v>
          </cell>
          <cell r="BS1260" t="str">
            <v>-</v>
          </cell>
          <cell r="BV1260" t="str">
            <v>-</v>
          </cell>
          <cell r="CH1260" t="str">
            <v>-</v>
          </cell>
          <cell r="CY1260">
            <v>0</v>
          </cell>
        </row>
        <row r="1261">
          <cell r="BG1261" t="e">
            <v>#DIV/0!</v>
          </cell>
          <cell r="BH1261" t="str">
            <v>-</v>
          </cell>
          <cell r="BI1261" t="str">
            <v>-</v>
          </cell>
          <cell r="BK1261">
            <v>0</v>
          </cell>
          <cell r="BM1261" t="str">
            <v>-</v>
          </cell>
          <cell r="BN1261">
            <v>0</v>
          </cell>
          <cell r="BS1261" t="str">
            <v>-</v>
          </cell>
          <cell r="BV1261" t="str">
            <v>-</v>
          </cell>
          <cell r="CH1261" t="str">
            <v>-</v>
          </cell>
          <cell r="CY1261">
            <v>0</v>
          </cell>
        </row>
        <row r="1262">
          <cell r="BG1262" t="e">
            <v>#DIV/0!</v>
          </cell>
          <cell r="BH1262" t="str">
            <v>-</v>
          </cell>
          <cell r="BI1262" t="str">
            <v>-</v>
          </cell>
          <cell r="BK1262">
            <v>0</v>
          </cell>
          <cell r="BM1262" t="str">
            <v>-</v>
          </cell>
          <cell r="BN1262">
            <v>0</v>
          </cell>
          <cell r="BS1262" t="str">
            <v>-</v>
          </cell>
          <cell r="BV1262" t="str">
            <v>-</v>
          </cell>
          <cell r="CH1262" t="str">
            <v>-</v>
          </cell>
          <cell r="CY1262">
            <v>0</v>
          </cell>
        </row>
        <row r="1263">
          <cell r="BG1263" t="e">
            <v>#DIV/0!</v>
          </cell>
          <cell r="BH1263" t="str">
            <v>-</v>
          </cell>
          <cell r="BI1263" t="str">
            <v>-</v>
          </cell>
          <cell r="BK1263">
            <v>0</v>
          </cell>
          <cell r="BM1263" t="str">
            <v>-</v>
          </cell>
          <cell r="BN1263">
            <v>0</v>
          </cell>
          <cell r="BS1263" t="str">
            <v>-</v>
          </cell>
          <cell r="BV1263" t="str">
            <v>-</v>
          </cell>
          <cell r="CH1263" t="str">
            <v>-</v>
          </cell>
          <cell r="CY1263">
            <v>0</v>
          </cell>
        </row>
        <row r="1264">
          <cell r="BG1264" t="e">
            <v>#DIV/0!</v>
          </cell>
          <cell r="BH1264" t="str">
            <v>-</v>
          </cell>
          <cell r="BI1264" t="str">
            <v>-</v>
          </cell>
          <cell r="BK1264">
            <v>0</v>
          </cell>
          <cell r="BM1264" t="str">
            <v>-</v>
          </cell>
          <cell r="BN1264">
            <v>0</v>
          </cell>
          <cell r="BS1264" t="str">
            <v>-</v>
          </cell>
          <cell r="BV1264" t="str">
            <v>-</v>
          </cell>
          <cell r="CH1264" t="str">
            <v>-</v>
          </cell>
          <cell r="CY1264">
            <v>0</v>
          </cell>
        </row>
        <row r="1265">
          <cell r="BG1265" t="e">
            <v>#DIV/0!</v>
          </cell>
          <cell r="BH1265" t="str">
            <v>-</v>
          </cell>
          <cell r="BI1265" t="str">
            <v>-</v>
          </cell>
          <cell r="BK1265">
            <v>0</v>
          </cell>
          <cell r="BM1265" t="str">
            <v>-</v>
          </cell>
          <cell r="BN1265">
            <v>0</v>
          </cell>
          <cell r="BS1265" t="str">
            <v>-</v>
          </cell>
          <cell r="BV1265" t="str">
            <v>-</v>
          </cell>
          <cell r="CH1265" t="str">
            <v>-</v>
          </cell>
          <cell r="CY1265">
            <v>0</v>
          </cell>
        </row>
        <row r="1266">
          <cell r="BG1266" t="e">
            <v>#DIV/0!</v>
          </cell>
          <cell r="BH1266" t="str">
            <v>-</v>
          </cell>
          <cell r="BI1266" t="str">
            <v>-</v>
          </cell>
          <cell r="BK1266">
            <v>0</v>
          </cell>
          <cell r="BM1266" t="str">
            <v>-</v>
          </cell>
          <cell r="BN1266">
            <v>0</v>
          </cell>
          <cell r="BS1266" t="str">
            <v>-</v>
          </cell>
          <cell r="BV1266" t="str">
            <v>-</v>
          </cell>
          <cell r="CH1266" t="str">
            <v>-</v>
          </cell>
          <cell r="CY1266">
            <v>0</v>
          </cell>
        </row>
        <row r="1267">
          <cell r="BG1267" t="e">
            <v>#DIV/0!</v>
          </cell>
          <cell r="BH1267" t="str">
            <v>-</v>
          </cell>
          <cell r="BI1267" t="str">
            <v>-</v>
          </cell>
          <cell r="BK1267">
            <v>0</v>
          </cell>
          <cell r="BM1267" t="str">
            <v>-</v>
          </cell>
          <cell r="BN1267">
            <v>0</v>
          </cell>
          <cell r="BS1267" t="str">
            <v>-</v>
          </cell>
          <cell r="BV1267" t="str">
            <v>-</v>
          </cell>
          <cell r="CH1267" t="str">
            <v>-</v>
          </cell>
          <cell r="CY1267">
            <v>0</v>
          </cell>
        </row>
        <row r="1268">
          <cell r="BG1268" t="e">
            <v>#DIV/0!</v>
          </cell>
          <cell r="BH1268" t="str">
            <v>-</v>
          </cell>
          <cell r="BI1268" t="str">
            <v>-</v>
          </cell>
          <cell r="BK1268">
            <v>0</v>
          </cell>
          <cell r="BM1268" t="str">
            <v>-</v>
          </cell>
          <cell r="BN1268">
            <v>0</v>
          </cell>
          <cell r="BS1268" t="str">
            <v>-</v>
          </cell>
          <cell r="BV1268" t="str">
            <v>-</v>
          </cell>
          <cell r="CH1268" t="str">
            <v>-</v>
          </cell>
          <cell r="CY1268">
            <v>0</v>
          </cell>
        </row>
        <row r="1269">
          <cell r="BG1269" t="e">
            <v>#DIV/0!</v>
          </cell>
          <cell r="BH1269" t="str">
            <v>-</v>
          </cell>
          <cell r="BI1269" t="str">
            <v>-</v>
          </cell>
          <cell r="BK1269">
            <v>0</v>
          </cell>
          <cell r="BM1269" t="str">
            <v>-</v>
          </cell>
          <cell r="BN1269">
            <v>0</v>
          </cell>
          <cell r="BS1269" t="str">
            <v>-</v>
          </cell>
          <cell r="BV1269" t="str">
            <v>-</v>
          </cell>
          <cell r="CH1269" t="str">
            <v>-</v>
          </cell>
          <cell r="CY1269">
            <v>0</v>
          </cell>
        </row>
        <row r="1270">
          <cell r="BG1270" t="e">
            <v>#DIV/0!</v>
          </cell>
          <cell r="BH1270" t="str">
            <v>-</v>
          </cell>
          <cell r="BI1270" t="str">
            <v>-</v>
          </cell>
          <cell r="BK1270">
            <v>0</v>
          </cell>
          <cell r="BM1270" t="str">
            <v>-</v>
          </cell>
          <cell r="BN1270">
            <v>0</v>
          </cell>
          <cell r="BS1270" t="str">
            <v>-</v>
          </cell>
          <cell r="BV1270" t="str">
            <v>-</v>
          </cell>
          <cell r="CH1270" t="str">
            <v>-</v>
          </cell>
          <cell r="CY1270">
            <v>0</v>
          </cell>
        </row>
        <row r="1271">
          <cell r="BG1271" t="e">
            <v>#DIV/0!</v>
          </cell>
          <cell r="BH1271" t="str">
            <v>-</v>
          </cell>
          <cell r="BI1271" t="str">
            <v>-</v>
          </cell>
          <cell r="BK1271">
            <v>0</v>
          </cell>
          <cell r="BM1271" t="str">
            <v>-</v>
          </cell>
          <cell r="BN1271">
            <v>0</v>
          </cell>
          <cell r="BS1271" t="str">
            <v>-</v>
          </cell>
          <cell r="BV1271" t="str">
            <v>-</v>
          </cell>
          <cell r="CH1271" t="str">
            <v>-</v>
          </cell>
          <cell r="CY1271">
            <v>0</v>
          </cell>
        </row>
        <row r="1272">
          <cell r="BG1272" t="e">
            <v>#DIV/0!</v>
          </cell>
          <cell r="BH1272" t="str">
            <v>-</v>
          </cell>
          <cell r="BI1272" t="str">
            <v>-</v>
          </cell>
          <cell r="BK1272">
            <v>0</v>
          </cell>
          <cell r="BM1272" t="str">
            <v>-</v>
          </cell>
          <cell r="BN1272">
            <v>0</v>
          </cell>
          <cell r="BS1272" t="str">
            <v>-</v>
          </cell>
          <cell r="BV1272" t="str">
            <v>-</v>
          </cell>
          <cell r="CH1272" t="str">
            <v>-</v>
          </cell>
          <cell r="CY1272">
            <v>0</v>
          </cell>
        </row>
        <row r="1273">
          <cell r="BG1273" t="e">
            <v>#DIV/0!</v>
          </cell>
          <cell r="BH1273" t="str">
            <v>-</v>
          </cell>
          <cell r="BI1273" t="str">
            <v>-</v>
          </cell>
          <cell r="BK1273">
            <v>0</v>
          </cell>
          <cell r="BM1273" t="str">
            <v>-</v>
          </cell>
          <cell r="BN1273">
            <v>0</v>
          </cell>
          <cell r="BS1273" t="str">
            <v>-</v>
          </cell>
          <cell r="BV1273" t="str">
            <v>-</v>
          </cell>
          <cell r="CH1273" t="str">
            <v>-</v>
          </cell>
          <cell r="CY1273">
            <v>0</v>
          </cell>
        </row>
        <row r="1274">
          <cell r="BG1274" t="e">
            <v>#DIV/0!</v>
          </cell>
          <cell r="BH1274" t="str">
            <v>-</v>
          </cell>
          <cell r="BI1274" t="str">
            <v>-</v>
          </cell>
          <cell r="BK1274">
            <v>0</v>
          </cell>
          <cell r="BM1274" t="str">
            <v>-</v>
          </cell>
          <cell r="BN1274">
            <v>0</v>
          </cell>
          <cell r="BS1274" t="str">
            <v>-</v>
          </cell>
          <cell r="BV1274" t="str">
            <v>-</v>
          </cell>
          <cell r="CH1274" t="str">
            <v>-</v>
          </cell>
          <cell r="CY1274">
            <v>0</v>
          </cell>
        </row>
        <row r="1275">
          <cell r="BG1275" t="e">
            <v>#DIV/0!</v>
          </cell>
          <cell r="BH1275" t="str">
            <v>-</v>
          </cell>
          <cell r="BI1275" t="str">
            <v>-</v>
          </cell>
          <cell r="BK1275">
            <v>0</v>
          </cell>
          <cell r="BM1275" t="str">
            <v>-</v>
          </cell>
          <cell r="BN1275">
            <v>0</v>
          </cell>
          <cell r="BS1275" t="str">
            <v>-</v>
          </cell>
          <cell r="BV1275" t="str">
            <v>-</v>
          </cell>
          <cell r="CH1275" t="str">
            <v>-</v>
          </cell>
          <cell r="CY1275">
            <v>0</v>
          </cell>
        </row>
        <row r="1276">
          <cell r="BG1276" t="e">
            <v>#DIV/0!</v>
          </cell>
          <cell r="BH1276" t="str">
            <v>-</v>
          </cell>
          <cell r="BI1276" t="str">
            <v>-</v>
          </cell>
          <cell r="BK1276">
            <v>0</v>
          </cell>
          <cell r="BM1276" t="str">
            <v>-</v>
          </cell>
          <cell r="BN1276">
            <v>0</v>
          </cell>
          <cell r="BS1276" t="str">
            <v>-</v>
          </cell>
          <cell r="BV1276" t="str">
            <v>-</v>
          </cell>
          <cell r="CH1276" t="str">
            <v>-</v>
          </cell>
          <cell r="CY1276">
            <v>0</v>
          </cell>
        </row>
        <row r="1277">
          <cell r="BG1277" t="e">
            <v>#DIV/0!</v>
          </cell>
          <cell r="BH1277" t="str">
            <v>-</v>
          </cell>
          <cell r="BI1277" t="str">
            <v>-</v>
          </cell>
          <cell r="BK1277">
            <v>0</v>
          </cell>
          <cell r="BM1277" t="str">
            <v>-</v>
          </cell>
          <cell r="BN1277">
            <v>0</v>
          </cell>
          <cell r="BS1277" t="str">
            <v>-</v>
          </cell>
          <cell r="BV1277" t="str">
            <v>-</v>
          </cell>
          <cell r="CH1277" t="str">
            <v>-</v>
          </cell>
          <cell r="CY1277">
            <v>0</v>
          </cell>
        </row>
        <row r="1278">
          <cell r="BG1278" t="e">
            <v>#DIV/0!</v>
          </cell>
          <cell r="BH1278" t="str">
            <v>-</v>
          </cell>
          <cell r="BI1278" t="str">
            <v>-</v>
          </cell>
          <cell r="BK1278">
            <v>0</v>
          </cell>
          <cell r="BM1278" t="str">
            <v>-</v>
          </cell>
          <cell r="BN1278">
            <v>0</v>
          </cell>
          <cell r="BS1278" t="str">
            <v>-</v>
          </cell>
          <cell r="BV1278" t="str">
            <v>-</v>
          </cell>
          <cell r="CH1278" t="str">
            <v>-</v>
          </cell>
          <cell r="CY1278">
            <v>0</v>
          </cell>
        </row>
        <row r="1279">
          <cell r="BG1279" t="e">
            <v>#DIV/0!</v>
          </cell>
          <cell r="BH1279" t="str">
            <v>-</v>
          </cell>
          <cell r="BI1279" t="str">
            <v>-</v>
          </cell>
          <cell r="BK1279">
            <v>0</v>
          </cell>
          <cell r="BM1279" t="str">
            <v>-</v>
          </cell>
          <cell r="BN1279">
            <v>0</v>
          </cell>
          <cell r="BS1279" t="str">
            <v>-</v>
          </cell>
          <cell r="BV1279" t="str">
            <v>-</v>
          </cell>
          <cell r="CH1279" t="str">
            <v>-</v>
          </cell>
          <cell r="CY1279">
            <v>0</v>
          </cell>
        </row>
        <row r="1280">
          <cell r="BG1280" t="e">
            <v>#DIV/0!</v>
          </cell>
          <cell r="BH1280" t="str">
            <v>-</v>
          </cell>
          <cell r="BI1280" t="str">
            <v>-</v>
          </cell>
          <cell r="BK1280">
            <v>0</v>
          </cell>
          <cell r="BM1280" t="str">
            <v>-</v>
          </cell>
          <cell r="BN1280">
            <v>0</v>
          </cell>
          <cell r="BS1280" t="str">
            <v>-</v>
          </cell>
          <cell r="BV1280" t="str">
            <v>-</v>
          </cell>
          <cell r="CH1280" t="str">
            <v>-</v>
          </cell>
          <cell r="CY1280">
            <v>0</v>
          </cell>
        </row>
        <row r="1281">
          <cell r="BG1281" t="e">
            <v>#DIV/0!</v>
          </cell>
          <cell r="BH1281" t="str">
            <v>-</v>
          </cell>
          <cell r="BI1281" t="str">
            <v>-</v>
          </cell>
          <cell r="BK1281">
            <v>0</v>
          </cell>
          <cell r="BM1281" t="str">
            <v>-</v>
          </cell>
          <cell r="BN1281">
            <v>0</v>
          </cell>
          <cell r="BS1281" t="str">
            <v>-</v>
          </cell>
          <cell r="BV1281" t="str">
            <v>-</v>
          </cell>
          <cell r="CH1281" t="str">
            <v>-</v>
          </cell>
          <cell r="CY1281">
            <v>0</v>
          </cell>
        </row>
        <row r="1282">
          <cell r="BG1282" t="e">
            <v>#DIV/0!</v>
          </cell>
          <cell r="BH1282" t="str">
            <v>-</v>
          </cell>
          <cell r="BI1282" t="str">
            <v>-</v>
          </cell>
          <cell r="BK1282">
            <v>0</v>
          </cell>
          <cell r="BM1282" t="str">
            <v>-</v>
          </cell>
          <cell r="BN1282">
            <v>0</v>
          </cell>
          <cell r="BS1282" t="str">
            <v>-</v>
          </cell>
          <cell r="BV1282" t="str">
            <v>-</v>
          </cell>
          <cell r="CH1282" t="str">
            <v>-</v>
          </cell>
          <cell r="CY1282">
            <v>0</v>
          </cell>
        </row>
        <row r="1283">
          <cell r="BG1283" t="e">
            <v>#DIV/0!</v>
          </cell>
          <cell r="BH1283" t="str">
            <v>-</v>
          </cell>
          <cell r="BI1283" t="str">
            <v>-</v>
          </cell>
          <cell r="BK1283">
            <v>0</v>
          </cell>
          <cell r="BM1283" t="str">
            <v>-</v>
          </cell>
          <cell r="BN1283">
            <v>0</v>
          </cell>
          <cell r="BS1283" t="str">
            <v>-</v>
          </cell>
          <cell r="BV1283" t="str">
            <v>-</v>
          </cell>
          <cell r="CH1283" t="str">
            <v>-</v>
          </cell>
          <cell r="CY1283">
            <v>0</v>
          </cell>
        </row>
        <row r="1284">
          <cell r="BG1284" t="e">
            <v>#DIV/0!</v>
          </cell>
          <cell r="BH1284" t="str">
            <v>-</v>
          </cell>
          <cell r="BI1284" t="str">
            <v>-</v>
          </cell>
          <cell r="BK1284">
            <v>0</v>
          </cell>
          <cell r="BM1284" t="str">
            <v>-</v>
          </cell>
          <cell r="BN1284">
            <v>0</v>
          </cell>
          <cell r="BS1284" t="str">
            <v>-</v>
          </cell>
          <cell r="BV1284" t="str">
            <v>-</v>
          </cell>
          <cell r="CH1284" t="str">
            <v>-</v>
          </cell>
          <cell r="CY1284">
            <v>0</v>
          </cell>
        </row>
        <row r="1285">
          <cell r="BG1285" t="e">
            <v>#DIV/0!</v>
          </cell>
          <cell r="BH1285" t="str">
            <v>-</v>
          </cell>
          <cell r="BI1285" t="str">
            <v>-</v>
          </cell>
          <cell r="BK1285">
            <v>0</v>
          </cell>
          <cell r="BM1285" t="str">
            <v>-</v>
          </cell>
          <cell r="BN1285">
            <v>0</v>
          </cell>
          <cell r="BS1285" t="str">
            <v>-</v>
          </cell>
          <cell r="BV1285" t="str">
            <v>-</v>
          </cell>
          <cell r="CH1285" t="str">
            <v>-</v>
          </cell>
          <cell r="CY1285">
            <v>0</v>
          </cell>
        </row>
        <row r="1286">
          <cell r="BG1286" t="e">
            <v>#DIV/0!</v>
          </cell>
          <cell r="BH1286" t="str">
            <v>-</v>
          </cell>
          <cell r="BI1286" t="str">
            <v>-</v>
          </cell>
          <cell r="BK1286">
            <v>0</v>
          </cell>
          <cell r="BM1286" t="str">
            <v>-</v>
          </cell>
          <cell r="BN1286">
            <v>0</v>
          </cell>
          <cell r="BS1286" t="str">
            <v>-</v>
          </cell>
          <cell r="BV1286" t="str">
            <v>-</v>
          </cell>
          <cell r="CH1286" t="str">
            <v>-</v>
          </cell>
          <cell r="CY1286">
            <v>0</v>
          </cell>
        </row>
        <row r="1287">
          <cell r="BG1287" t="e">
            <v>#DIV/0!</v>
          </cell>
          <cell r="BH1287" t="str">
            <v>-</v>
          </cell>
          <cell r="BI1287" t="str">
            <v>-</v>
          </cell>
          <cell r="BK1287">
            <v>0</v>
          </cell>
          <cell r="BM1287" t="str">
            <v>-</v>
          </cell>
          <cell r="BN1287">
            <v>0</v>
          </cell>
          <cell r="BS1287" t="str">
            <v>-</v>
          </cell>
          <cell r="BV1287" t="str">
            <v>-</v>
          </cell>
          <cell r="CH1287" t="str">
            <v>-</v>
          </cell>
          <cell r="CY1287">
            <v>0</v>
          </cell>
        </row>
        <row r="1288">
          <cell r="BG1288" t="e">
            <v>#DIV/0!</v>
          </cell>
          <cell r="BH1288" t="str">
            <v>-</v>
          </cell>
          <cell r="BI1288" t="str">
            <v>-</v>
          </cell>
          <cell r="BK1288">
            <v>0</v>
          </cell>
          <cell r="BM1288" t="str">
            <v>-</v>
          </cell>
          <cell r="BN1288">
            <v>0</v>
          </cell>
          <cell r="BS1288" t="str">
            <v>-</v>
          </cell>
          <cell r="BV1288" t="str">
            <v>-</v>
          </cell>
          <cell r="CH1288" t="str">
            <v>-</v>
          </cell>
          <cell r="CY1288">
            <v>0</v>
          </cell>
        </row>
        <row r="1289">
          <cell r="BG1289" t="e">
            <v>#DIV/0!</v>
          </cell>
          <cell r="BH1289" t="str">
            <v>-</v>
          </cell>
          <cell r="BI1289" t="str">
            <v>-</v>
          </cell>
          <cell r="BK1289">
            <v>0</v>
          </cell>
          <cell r="BM1289" t="str">
            <v>-</v>
          </cell>
          <cell r="BN1289">
            <v>0</v>
          </cell>
          <cell r="BS1289" t="str">
            <v>-</v>
          </cell>
          <cell r="BV1289" t="str">
            <v>-</v>
          </cell>
          <cell r="CH1289" t="str">
            <v>-</v>
          </cell>
          <cell r="CY1289">
            <v>0</v>
          </cell>
        </row>
        <row r="1290">
          <cell r="BG1290" t="e">
            <v>#DIV/0!</v>
          </cell>
          <cell r="BH1290" t="str">
            <v>-</v>
          </cell>
          <cell r="BI1290" t="str">
            <v>-</v>
          </cell>
          <cell r="BK1290">
            <v>0</v>
          </cell>
          <cell r="BM1290" t="str">
            <v>-</v>
          </cell>
          <cell r="BN1290">
            <v>0</v>
          </cell>
          <cell r="BS1290" t="str">
            <v>-</v>
          </cell>
          <cell r="BV1290" t="str">
            <v>-</v>
          </cell>
          <cell r="CH1290" t="str">
            <v>-</v>
          </cell>
          <cell r="CY1290">
            <v>0</v>
          </cell>
        </row>
        <row r="1291">
          <cell r="BG1291" t="e">
            <v>#DIV/0!</v>
          </cell>
          <cell r="BH1291" t="str">
            <v>-</v>
          </cell>
          <cell r="BI1291" t="str">
            <v>-</v>
          </cell>
          <cell r="BK1291">
            <v>0</v>
          </cell>
          <cell r="BM1291" t="str">
            <v>-</v>
          </cell>
          <cell r="BN1291">
            <v>0</v>
          </cell>
          <cell r="BS1291" t="str">
            <v>-</v>
          </cell>
          <cell r="BV1291" t="str">
            <v>-</v>
          </cell>
          <cell r="CH1291" t="str">
            <v>-</v>
          </cell>
          <cell r="CY1291">
            <v>0</v>
          </cell>
        </row>
        <row r="1292">
          <cell r="BG1292" t="e">
            <v>#DIV/0!</v>
          </cell>
          <cell r="BH1292" t="str">
            <v>-</v>
          </cell>
          <cell r="BI1292" t="str">
            <v>-</v>
          </cell>
          <cell r="BK1292">
            <v>0</v>
          </cell>
          <cell r="BM1292" t="str">
            <v>-</v>
          </cell>
          <cell r="BN1292">
            <v>0</v>
          </cell>
          <cell r="BS1292" t="str">
            <v>-</v>
          </cell>
          <cell r="BV1292" t="str">
            <v>-</v>
          </cell>
          <cell r="CH1292" t="str">
            <v>-</v>
          </cell>
          <cell r="CY1292">
            <v>0</v>
          </cell>
        </row>
        <row r="1293">
          <cell r="BG1293" t="e">
            <v>#DIV/0!</v>
          </cell>
          <cell r="BH1293" t="str">
            <v>-</v>
          </cell>
          <cell r="BI1293" t="str">
            <v>-</v>
          </cell>
          <cell r="BK1293">
            <v>0</v>
          </cell>
          <cell r="BM1293" t="str">
            <v>-</v>
          </cell>
          <cell r="BN1293">
            <v>0</v>
          </cell>
          <cell r="BS1293" t="str">
            <v>-</v>
          </cell>
          <cell r="BV1293" t="str">
            <v>-</v>
          </cell>
          <cell r="CH1293" t="str">
            <v>-</v>
          </cell>
          <cell r="CY1293">
            <v>0</v>
          </cell>
        </row>
        <row r="1294">
          <cell r="BG1294" t="e">
            <v>#DIV/0!</v>
          </cell>
          <cell r="BH1294" t="str">
            <v>-</v>
          </cell>
          <cell r="BI1294" t="str">
            <v>-</v>
          </cell>
          <cell r="BK1294">
            <v>0</v>
          </cell>
          <cell r="BM1294" t="str">
            <v>-</v>
          </cell>
          <cell r="BN1294">
            <v>0</v>
          </cell>
          <cell r="BS1294" t="str">
            <v>-</v>
          </cell>
          <cell r="BV1294" t="str">
            <v>-</v>
          </cell>
          <cell r="CH1294" t="str">
            <v>-</v>
          </cell>
          <cell r="CY1294">
            <v>0</v>
          </cell>
        </row>
        <row r="1295">
          <cell r="BG1295" t="e">
            <v>#DIV/0!</v>
          </cell>
          <cell r="BH1295" t="str">
            <v>-</v>
          </cell>
          <cell r="BI1295" t="str">
            <v>-</v>
          </cell>
          <cell r="BK1295">
            <v>0</v>
          </cell>
          <cell r="BM1295" t="str">
            <v>-</v>
          </cell>
          <cell r="BN1295">
            <v>0</v>
          </cell>
          <cell r="BS1295" t="str">
            <v>-</v>
          </cell>
          <cell r="BV1295" t="str">
            <v>-</v>
          </cell>
          <cell r="CH1295" t="str">
            <v>-</v>
          </cell>
          <cell r="CY1295">
            <v>0</v>
          </cell>
        </row>
        <row r="1296">
          <cell r="BG1296" t="e">
            <v>#DIV/0!</v>
          </cell>
          <cell r="BH1296" t="str">
            <v>-</v>
          </cell>
          <cell r="BI1296" t="str">
            <v>-</v>
          </cell>
          <cell r="BK1296">
            <v>0</v>
          </cell>
          <cell r="BM1296" t="str">
            <v>-</v>
          </cell>
          <cell r="BN1296">
            <v>0</v>
          </cell>
          <cell r="BS1296" t="str">
            <v>-</v>
          </cell>
          <cell r="BV1296" t="str">
            <v>-</v>
          </cell>
          <cell r="CH1296" t="str">
            <v>-</v>
          </cell>
          <cell r="CY1296">
            <v>0</v>
          </cell>
        </row>
        <row r="1297">
          <cell r="BG1297" t="e">
            <v>#DIV/0!</v>
          </cell>
          <cell r="BH1297" t="str">
            <v>-</v>
          </cell>
          <cell r="BI1297" t="str">
            <v>-</v>
          </cell>
          <cell r="BK1297">
            <v>0</v>
          </cell>
          <cell r="BM1297" t="str">
            <v>-</v>
          </cell>
          <cell r="BN1297">
            <v>0</v>
          </cell>
          <cell r="BS1297" t="str">
            <v>-</v>
          </cell>
          <cell r="BV1297" t="str">
            <v>-</v>
          </cell>
          <cell r="CH1297" t="str">
            <v>-</v>
          </cell>
          <cell r="CY1297">
            <v>0</v>
          </cell>
        </row>
        <row r="1298">
          <cell r="BG1298" t="e">
            <v>#DIV/0!</v>
          </cell>
          <cell r="BH1298" t="str">
            <v>-</v>
          </cell>
          <cell r="BI1298" t="str">
            <v>-</v>
          </cell>
          <cell r="BK1298">
            <v>0</v>
          </cell>
          <cell r="BM1298" t="str">
            <v>-</v>
          </cell>
          <cell r="BN1298">
            <v>0</v>
          </cell>
          <cell r="BS1298" t="str">
            <v>-</v>
          </cell>
          <cell r="BV1298" t="str">
            <v>-</v>
          </cell>
          <cell r="CH1298" t="str">
            <v>-</v>
          </cell>
          <cell r="CY1298">
            <v>0</v>
          </cell>
        </row>
        <row r="1299">
          <cell r="BG1299" t="e">
            <v>#DIV/0!</v>
          </cell>
          <cell r="BH1299" t="str">
            <v>-</v>
          </cell>
          <cell r="BI1299" t="str">
            <v>-</v>
          </cell>
          <cell r="BK1299">
            <v>0</v>
          </cell>
          <cell r="BM1299" t="str">
            <v>-</v>
          </cell>
          <cell r="BN1299">
            <v>0</v>
          </cell>
          <cell r="BS1299" t="str">
            <v>-</v>
          </cell>
          <cell r="BV1299" t="str">
            <v>-</v>
          </cell>
          <cell r="CH1299" t="str">
            <v>-</v>
          </cell>
          <cell r="CY1299">
            <v>0</v>
          </cell>
        </row>
        <row r="1300">
          <cell r="BG1300" t="e">
            <v>#DIV/0!</v>
          </cell>
          <cell r="BH1300" t="str">
            <v>-</v>
          </cell>
          <cell r="BI1300" t="str">
            <v>-</v>
          </cell>
          <cell r="BK1300">
            <v>0</v>
          </cell>
          <cell r="BM1300" t="str">
            <v>-</v>
          </cell>
          <cell r="BN1300">
            <v>0</v>
          </cell>
          <cell r="BS1300" t="str">
            <v>-</v>
          </cell>
          <cell r="BV1300" t="str">
            <v>-</v>
          </cell>
          <cell r="CH1300" t="str">
            <v>-</v>
          </cell>
          <cell r="CY1300">
            <v>0</v>
          </cell>
        </row>
        <row r="1301">
          <cell r="BG1301" t="e">
            <v>#DIV/0!</v>
          </cell>
          <cell r="BH1301" t="str">
            <v>-</v>
          </cell>
          <cell r="BI1301" t="str">
            <v>-</v>
          </cell>
          <cell r="BK1301">
            <v>0</v>
          </cell>
          <cell r="BM1301" t="str">
            <v>-</v>
          </cell>
          <cell r="BN1301">
            <v>0</v>
          </cell>
          <cell r="BS1301" t="str">
            <v>-</v>
          </cell>
          <cell r="BV1301" t="str">
            <v>-</v>
          </cell>
          <cell r="CH1301" t="str">
            <v>-</v>
          </cell>
          <cell r="CY1301">
            <v>0</v>
          </cell>
        </row>
        <row r="1302">
          <cell r="BG1302" t="e">
            <v>#DIV/0!</v>
          </cell>
          <cell r="BH1302" t="str">
            <v>-</v>
          </cell>
          <cell r="BI1302" t="str">
            <v>-</v>
          </cell>
          <cell r="BK1302">
            <v>0</v>
          </cell>
          <cell r="BM1302" t="str">
            <v>-</v>
          </cell>
          <cell r="BN1302">
            <v>0</v>
          </cell>
          <cell r="BS1302" t="str">
            <v>-</v>
          </cell>
          <cell r="BV1302" t="str">
            <v>-</v>
          </cell>
          <cell r="CH1302" t="str">
            <v>-</v>
          </cell>
          <cell r="CY1302">
            <v>0</v>
          </cell>
        </row>
        <row r="1303">
          <cell r="BG1303" t="e">
            <v>#DIV/0!</v>
          </cell>
          <cell r="BH1303" t="str">
            <v>-</v>
          </cell>
          <cell r="BI1303" t="str">
            <v>-</v>
          </cell>
          <cell r="BK1303">
            <v>0</v>
          </cell>
          <cell r="BM1303" t="str">
            <v>-</v>
          </cell>
          <cell r="BN1303">
            <v>0</v>
          </cell>
          <cell r="BS1303" t="str">
            <v>-</v>
          </cell>
          <cell r="BV1303" t="str">
            <v>-</v>
          </cell>
          <cell r="CH1303" t="str">
            <v>-</v>
          </cell>
          <cell r="CY1303">
            <v>0</v>
          </cell>
        </row>
        <row r="1304">
          <cell r="BG1304" t="e">
            <v>#DIV/0!</v>
          </cell>
          <cell r="BH1304" t="str">
            <v>-</v>
          </cell>
          <cell r="BI1304" t="str">
            <v>-</v>
          </cell>
          <cell r="BK1304">
            <v>0</v>
          </cell>
          <cell r="BM1304" t="str">
            <v>-</v>
          </cell>
          <cell r="BN1304">
            <v>0</v>
          </cell>
          <cell r="BS1304" t="str">
            <v>-</v>
          </cell>
          <cell r="BV1304" t="str">
            <v>-</v>
          </cell>
          <cell r="CH1304" t="str">
            <v>-</v>
          </cell>
          <cell r="CY1304">
            <v>0</v>
          </cell>
        </row>
        <row r="1305">
          <cell r="BG1305" t="e">
            <v>#DIV/0!</v>
          </cell>
          <cell r="BH1305" t="str">
            <v>-</v>
          </cell>
          <cell r="BI1305" t="str">
            <v>-</v>
          </cell>
          <cell r="BK1305">
            <v>0</v>
          </cell>
          <cell r="BM1305" t="str">
            <v>-</v>
          </cell>
          <cell r="BN1305">
            <v>0</v>
          </cell>
          <cell r="BS1305" t="str">
            <v>-</v>
          </cell>
          <cell r="BV1305" t="str">
            <v>-</v>
          </cell>
          <cell r="CH1305" t="str">
            <v>-</v>
          </cell>
          <cell r="CY1305">
            <v>0</v>
          </cell>
        </row>
        <row r="1306">
          <cell r="BG1306" t="e">
            <v>#DIV/0!</v>
          </cell>
          <cell r="BH1306" t="str">
            <v>-</v>
          </cell>
          <cell r="BI1306" t="str">
            <v>-</v>
          </cell>
          <cell r="BK1306">
            <v>0</v>
          </cell>
          <cell r="BM1306" t="str">
            <v>-</v>
          </cell>
          <cell r="BN1306">
            <v>0</v>
          </cell>
          <cell r="BS1306" t="str">
            <v>-</v>
          </cell>
          <cell r="BV1306" t="str">
            <v>-</v>
          </cell>
          <cell r="CH1306" t="str">
            <v>-</v>
          </cell>
          <cell r="CY1306">
            <v>0</v>
          </cell>
        </row>
        <row r="1307">
          <cell r="BG1307" t="e">
            <v>#DIV/0!</v>
          </cell>
          <cell r="BH1307" t="str">
            <v>-</v>
          </cell>
          <cell r="BI1307" t="str">
            <v>-</v>
          </cell>
          <cell r="BK1307">
            <v>0</v>
          </cell>
          <cell r="BM1307" t="str">
            <v>-</v>
          </cell>
          <cell r="BN1307">
            <v>0</v>
          </cell>
          <cell r="BS1307" t="str">
            <v>-</v>
          </cell>
          <cell r="BV1307" t="str">
            <v>-</v>
          </cell>
          <cell r="CH1307" t="str">
            <v>-</v>
          </cell>
          <cell r="CY1307">
            <v>0</v>
          </cell>
        </row>
        <row r="1308">
          <cell r="BG1308" t="e">
            <v>#DIV/0!</v>
          </cell>
          <cell r="BH1308" t="str">
            <v>-</v>
          </cell>
          <cell r="BI1308" t="str">
            <v>-</v>
          </cell>
          <cell r="BK1308">
            <v>0</v>
          </cell>
          <cell r="BM1308" t="str">
            <v>-</v>
          </cell>
          <cell r="BN1308">
            <v>0</v>
          </cell>
          <cell r="BS1308" t="str">
            <v>-</v>
          </cell>
          <cell r="BV1308" t="str">
            <v>-</v>
          </cell>
          <cell r="CH1308" t="str">
            <v>-</v>
          </cell>
          <cell r="CY1308">
            <v>0</v>
          </cell>
        </row>
        <row r="1309">
          <cell r="BG1309" t="e">
            <v>#DIV/0!</v>
          </cell>
          <cell r="BH1309" t="str">
            <v>-</v>
          </cell>
          <cell r="BI1309" t="str">
            <v>-</v>
          </cell>
          <cell r="BK1309">
            <v>0</v>
          </cell>
          <cell r="BM1309" t="str">
            <v>-</v>
          </cell>
          <cell r="BN1309">
            <v>0</v>
          </cell>
          <cell r="BS1309" t="str">
            <v>-</v>
          </cell>
          <cell r="BV1309" t="str">
            <v>-</v>
          </cell>
          <cell r="CH1309" t="str">
            <v>-</v>
          </cell>
          <cell r="CY1309">
            <v>0</v>
          </cell>
        </row>
        <row r="1310">
          <cell r="BG1310" t="e">
            <v>#DIV/0!</v>
          </cell>
          <cell r="BH1310" t="str">
            <v>-</v>
          </cell>
          <cell r="BI1310" t="str">
            <v>-</v>
          </cell>
          <cell r="BK1310">
            <v>0</v>
          </cell>
          <cell r="BM1310" t="str">
            <v>-</v>
          </cell>
          <cell r="BN1310">
            <v>0</v>
          </cell>
          <cell r="BS1310" t="str">
            <v>-</v>
          </cell>
          <cell r="BV1310" t="str">
            <v>-</v>
          </cell>
          <cell r="CH1310" t="str">
            <v>-</v>
          </cell>
          <cell r="CY1310">
            <v>0</v>
          </cell>
        </row>
        <row r="1311">
          <cell r="BG1311" t="e">
            <v>#DIV/0!</v>
          </cell>
          <cell r="BH1311" t="str">
            <v>-</v>
          </cell>
          <cell r="BI1311" t="str">
            <v>-</v>
          </cell>
          <cell r="BK1311">
            <v>0</v>
          </cell>
          <cell r="BM1311" t="str">
            <v>-</v>
          </cell>
          <cell r="BN1311">
            <v>0</v>
          </cell>
          <cell r="BS1311" t="str">
            <v>-</v>
          </cell>
          <cell r="BV1311" t="str">
            <v>-</v>
          </cell>
          <cell r="CH1311" t="str">
            <v>-</v>
          </cell>
          <cell r="CY1311">
            <v>0</v>
          </cell>
        </row>
        <row r="1312">
          <cell r="BG1312" t="e">
            <v>#DIV/0!</v>
          </cell>
          <cell r="BH1312" t="str">
            <v>-</v>
          </cell>
          <cell r="BI1312" t="str">
            <v>-</v>
          </cell>
          <cell r="BK1312">
            <v>0</v>
          </cell>
          <cell r="BM1312" t="str">
            <v>-</v>
          </cell>
          <cell r="BN1312">
            <v>0</v>
          </cell>
          <cell r="BS1312" t="str">
            <v>-</v>
          </cell>
          <cell r="BV1312" t="str">
            <v>-</v>
          </cell>
          <cell r="CH1312" t="str">
            <v>-</v>
          </cell>
          <cell r="CY1312">
            <v>0</v>
          </cell>
        </row>
        <row r="1313">
          <cell r="BG1313" t="e">
            <v>#DIV/0!</v>
          </cell>
          <cell r="BH1313" t="str">
            <v>-</v>
          </cell>
          <cell r="BI1313" t="str">
            <v>-</v>
          </cell>
          <cell r="BK1313">
            <v>0</v>
          </cell>
          <cell r="BM1313" t="str">
            <v>-</v>
          </cell>
          <cell r="BN1313">
            <v>0</v>
          </cell>
          <cell r="BS1313" t="str">
            <v>-</v>
          </cell>
          <cell r="BV1313" t="str">
            <v>-</v>
          </cell>
          <cell r="CH1313" t="str">
            <v>-</v>
          </cell>
          <cell r="CY1313">
            <v>0</v>
          </cell>
        </row>
        <row r="1314">
          <cell r="BG1314" t="e">
            <v>#DIV/0!</v>
          </cell>
          <cell r="BH1314" t="str">
            <v>-</v>
          </cell>
          <cell r="BI1314" t="str">
            <v>-</v>
          </cell>
          <cell r="BK1314">
            <v>0</v>
          </cell>
          <cell r="BM1314" t="str">
            <v>-</v>
          </cell>
          <cell r="BN1314">
            <v>0</v>
          </cell>
          <cell r="BS1314" t="str">
            <v>-</v>
          </cell>
          <cell r="BV1314" t="str">
            <v>-</v>
          </cell>
          <cell r="CH1314" t="str">
            <v>-</v>
          </cell>
          <cell r="CY1314">
            <v>0</v>
          </cell>
        </row>
        <row r="1315">
          <cell r="BG1315" t="e">
            <v>#DIV/0!</v>
          </cell>
          <cell r="BH1315" t="str">
            <v>-</v>
          </cell>
          <cell r="BI1315" t="str">
            <v>-</v>
          </cell>
          <cell r="BK1315">
            <v>0</v>
          </cell>
          <cell r="BM1315" t="str">
            <v>-</v>
          </cell>
          <cell r="BN1315">
            <v>0</v>
          </cell>
          <cell r="BS1315" t="str">
            <v>-</v>
          </cell>
          <cell r="BV1315" t="str">
            <v>-</v>
          </cell>
          <cell r="CH1315" t="str">
            <v>-</v>
          </cell>
          <cell r="CY1315">
            <v>0</v>
          </cell>
        </row>
        <row r="1316">
          <cell r="BG1316" t="e">
            <v>#DIV/0!</v>
          </cell>
          <cell r="BH1316" t="str">
            <v>-</v>
          </cell>
          <cell r="BI1316" t="str">
            <v>-</v>
          </cell>
          <cell r="BK1316">
            <v>0</v>
          </cell>
          <cell r="BM1316" t="str">
            <v>-</v>
          </cell>
          <cell r="BN1316">
            <v>0</v>
          </cell>
          <cell r="BS1316" t="str">
            <v>-</v>
          </cell>
          <cell r="BV1316" t="str">
            <v>-</v>
          </cell>
          <cell r="CH1316" t="str">
            <v>-</v>
          </cell>
          <cell r="CY1316">
            <v>0</v>
          </cell>
        </row>
        <row r="1317">
          <cell r="BG1317" t="e">
            <v>#DIV/0!</v>
          </cell>
          <cell r="BH1317" t="str">
            <v>-</v>
          </cell>
          <cell r="BI1317" t="str">
            <v>-</v>
          </cell>
          <cell r="BK1317">
            <v>0</v>
          </cell>
          <cell r="BM1317" t="str">
            <v>-</v>
          </cell>
          <cell r="BN1317">
            <v>0</v>
          </cell>
          <cell r="BS1317" t="str">
            <v>-</v>
          </cell>
          <cell r="BV1317" t="str">
            <v>-</v>
          </cell>
          <cell r="CH1317" t="str">
            <v>-</v>
          </cell>
          <cell r="CY1317">
            <v>0</v>
          </cell>
        </row>
        <row r="1318">
          <cell r="BG1318" t="e">
            <v>#DIV/0!</v>
          </cell>
          <cell r="BH1318" t="str">
            <v>-</v>
          </cell>
          <cell r="BI1318" t="str">
            <v>-</v>
          </cell>
          <cell r="BK1318">
            <v>0</v>
          </cell>
          <cell r="BM1318" t="str">
            <v>-</v>
          </cell>
          <cell r="BN1318">
            <v>0</v>
          </cell>
          <cell r="BS1318" t="str">
            <v>-</v>
          </cell>
          <cell r="BV1318" t="str">
            <v>-</v>
          </cell>
          <cell r="CH1318" t="str">
            <v>-</v>
          </cell>
          <cell r="CY1318">
            <v>0</v>
          </cell>
        </row>
        <row r="1319">
          <cell r="BG1319" t="e">
            <v>#DIV/0!</v>
          </cell>
          <cell r="BH1319" t="str">
            <v>-</v>
          </cell>
          <cell r="BI1319" t="str">
            <v>-</v>
          </cell>
          <cell r="BK1319">
            <v>0</v>
          </cell>
          <cell r="BM1319" t="str">
            <v>-</v>
          </cell>
          <cell r="BN1319">
            <v>0</v>
          </cell>
          <cell r="BS1319" t="str">
            <v>-</v>
          </cell>
          <cell r="BV1319" t="str">
            <v>-</v>
          </cell>
          <cell r="CH1319" t="str">
            <v>-</v>
          </cell>
          <cell r="CY1319">
            <v>0</v>
          </cell>
        </row>
        <row r="1320">
          <cell r="BG1320" t="e">
            <v>#DIV/0!</v>
          </cell>
          <cell r="BH1320" t="str">
            <v>-</v>
          </cell>
          <cell r="BI1320" t="str">
            <v>-</v>
          </cell>
          <cell r="BK1320">
            <v>0</v>
          </cell>
          <cell r="BM1320" t="str">
            <v>-</v>
          </cell>
          <cell r="BN1320">
            <v>0</v>
          </cell>
          <cell r="BS1320" t="str">
            <v>-</v>
          </cell>
          <cell r="BV1320" t="str">
            <v>-</v>
          </cell>
          <cell r="CH1320" t="str">
            <v>-</v>
          </cell>
          <cell r="CY1320">
            <v>0</v>
          </cell>
        </row>
        <row r="1321">
          <cell r="BG1321" t="e">
            <v>#DIV/0!</v>
          </cell>
          <cell r="BH1321" t="str">
            <v>-</v>
          </cell>
          <cell r="BI1321" t="str">
            <v>-</v>
          </cell>
          <cell r="BK1321">
            <v>0</v>
          </cell>
          <cell r="BM1321" t="str">
            <v>-</v>
          </cell>
          <cell r="BN1321">
            <v>0</v>
          </cell>
          <cell r="BS1321" t="str">
            <v>-</v>
          </cell>
          <cell r="BV1321" t="str">
            <v>-</v>
          </cell>
          <cell r="CH1321" t="str">
            <v>-</v>
          </cell>
          <cell r="CY1321">
            <v>0</v>
          </cell>
        </row>
        <row r="1322">
          <cell r="BG1322" t="e">
            <v>#DIV/0!</v>
          </cell>
          <cell r="BH1322" t="str">
            <v>-</v>
          </cell>
          <cell r="BI1322" t="str">
            <v>-</v>
          </cell>
          <cell r="BK1322">
            <v>0</v>
          </cell>
          <cell r="BM1322" t="str">
            <v>-</v>
          </cell>
          <cell r="BN1322">
            <v>0</v>
          </cell>
          <cell r="BS1322" t="str">
            <v>-</v>
          </cell>
          <cell r="BV1322" t="str">
            <v>-</v>
          </cell>
          <cell r="CH1322" t="str">
            <v>-</v>
          </cell>
          <cell r="CY1322">
            <v>0</v>
          </cell>
        </row>
        <row r="1323">
          <cell r="BG1323" t="e">
            <v>#DIV/0!</v>
          </cell>
          <cell r="BH1323" t="str">
            <v>-</v>
          </cell>
          <cell r="BI1323" t="str">
            <v>-</v>
          </cell>
          <cell r="BK1323">
            <v>0</v>
          </cell>
          <cell r="BM1323" t="str">
            <v>-</v>
          </cell>
          <cell r="BN1323">
            <v>0</v>
          </cell>
          <cell r="BS1323" t="str">
            <v>-</v>
          </cell>
          <cell r="BV1323" t="str">
            <v>-</v>
          </cell>
          <cell r="CH1323" t="str">
            <v>-</v>
          </cell>
          <cell r="CY1323">
            <v>0</v>
          </cell>
        </row>
        <row r="1324">
          <cell r="BG1324" t="e">
            <v>#DIV/0!</v>
          </cell>
          <cell r="BH1324" t="str">
            <v>-</v>
          </cell>
          <cell r="BI1324" t="str">
            <v>-</v>
          </cell>
          <cell r="BK1324">
            <v>0</v>
          </cell>
          <cell r="BM1324" t="str">
            <v>-</v>
          </cell>
          <cell r="BN1324">
            <v>0</v>
          </cell>
          <cell r="BS1324" t="str">
            <v>-</v>
          </cell>
          <cell r="BV1324" t="str">
            <v>-</v>
          </cell>
          <cell r="CH1324" t="str">
            <v>-</v>
          </cell>
          <cell r="CY1324">
            <v>0</v>
          </cell>
        </row>
        <row r="1325">
          <cell r="BG1325" t="e">
            <v>#DIV/0!</v>
          </cell>
          <cell r="BH1325" t="str">
            <v>-</v>
          </cell>
          <cell r="BI1325" t="str">
            <v>-</v>
          </cell>
          <cell r="BK1325">
            <v>0</v>
          </cell>
          <cell r="BM1325" t="str">
            <v>-</v>
          </cell>
          <cell r="BN1325">
            <v>0</v>
          </cell>
          <cell r="BS1325" t="str">
            <v>-</v>
          </cell>
          <cell r="BV1325" t="str">
            <v>-</v>
          </cell>
          <cell r="CH1325" t="str">
            <v>-</v>
          </cell>
          <cell r="CY1325">
            <v>0</v>
          </cell>
        </row>
        <row r="1326">
          <cell r="BG1326" t="e">
            <v>#DIV/0!</v>
          </cell>
          <cell r="BH1326" t="str">
            <v>-</v>
          </cell>
          <cell r="BI1326" t="str">
            <v>-</v>
          </cell>
          <cell r="BK1326">
            <v>0</v>
          </cell>
          <cell r="BM1326" t="str">
            <v>-</v>
          </cell>
          <cell r="BN1326">
            <v>0</v>
          </cell>
          <cell r="BS1326" t="str">
            <v>-</v>
          </cell>
          <cell r="BV1326" t="str">
            <v>-</v>
          </cell>
          <cell r="CH1326" t="str">
            <v>-</v>
          </cell>
          <cell r="CY1326">
            <v>0</v>
          </cell>
        </row>
        <row r="1327">
          <cell r="BG1327" t="e">
            <v>#DIV/0!</v>
          </cell>
          <cell r="BH1327" t="str">
            <v>-</v>
          </cell>
          <cell r="BI1327" t="str">
            <v>-</v>
          </cell>
          <cell r="BK1327">
            <v>0</v>
          </cell>
          <cell r="BM1327" t="str">
            <v>-</v>
          </cell>
          <cell r="BN1327">
            <v>0</v>
          </cell>
          <cell r="BS1327" t="str">
            <v>-</v>
          </cell>
          <cell r="BV1327" t="str">
            <v>-</v>
          </cell>
          <cell r="CH1327" t="str">
            <v>-</v>
          </cell>
          <cell r="CY1327">
            <v>0</v>
          </cell>
        </row>
        <row r="1328">
          <cell r="BG1328" t="e">
            <v>#DIV/0!</v>
          </cell>
          <cell r="BH1328" t="str">
            <v>-</v>
          </cell>
          <cell r="BI1328" t="str">
            <v>-</v>
          </cell>
          <cell r="BK1328">
            <v>0</v>
          </cell>
          <cell r="BM1328" t="str">
            <v>-</v>
          </cell>
          <cell r="BN1328">
            <v>0</v>
          </cell>
          <cell r="BS1328" t="str">
            <v>-</v>
          </cell>
          <cell r="BV1328" t="str">
            <v>-</v>
          </cell>
          <cell r="CH1328" t="str">
            <v>-</v>
          </cell>
          <cell r="CY1328">
            <v>0</v>
          </cell>
        </row>
        <row r="1329">
          <cell r="BG1329" t="e">
            <v>#DIV/0!</v>
          </cell>
          <cell r="BH1329" t="str">
            <v>-</v>
          </cell>
          <cell r="BI1329" t="str">
            <v>-</v>
          </cell>
          <cell r="BK1329">
            <v>0</v>
          </cell>
          <cell r="BM1329" t="str">
            <v>-</v>
          </cell>
          <cell r="BN1329">
            <v>0</v>
          </cell>
          <cell r="BS1329" t="str">
            <v>-</v>
          </cell>
          <cell r="BV1329" t="str">
            <v>-</v>
          </cell>
          <cell r="CH1329" t="str">
            <v>-</v>
          </cell>
          <cell r="CY1329">
            <v>0</v>
          </cell>
        </row>
        <row r="1330">
          <cell r="BG1330" t="e">
            <v>#DIV/0!</v>
          </cell>
          <cell r="BH1330" t="str">
            <v>-</v>
          </cell>
          <cell r="BI1330" t="str">
            <v>-</v>
          </cell>
          <cell r="BK1330">
            <v>0</v>
          </cell>
          <cell r="BM1330" t="str">
            <v>-</v>
          </cell>
          <cell r="BN1330">
            <v>0</v>
          </cell>
          <cell r="BS1330" t="str">
            <v>-</v>
          </cell>
          <cell r="BV1330" t="str">
            <v>-</v>
          </cell>
          <cell r="CH1330" t="str">
            <v>-</v>
          </cell>
          <cell r="CY1330">
            <v>0</v>
          </cell>
        </row>
        <row r="1331">
          <cell r="BG1331" t="e">
            <v>#DIV/0!</v>
          </cell>
          <cell r="BH1331" t="str">
            <v>-</v>
          </cell>
          <cell r="BI1331" t="str">
            <v>-</v>
          </cell>
          <cell r="BK1331">
            <v>0</v>
          </cell>
          <cell r="BM1331" t="str">
            <v>-</v>
          </cell>
          <cell r="BN1331">
            <v>0</v>
          </cell>
          <cell r="BS1331" t="str">
            <v>-</v>
          </cell>
          <cell r="BV1331" t="str">
            <v>-</v>
          </cell>
          <cell r="CH1331" t="str">
            <v>-</v>
          </cell>
          <cell r="CY1331">
            <v>0</v>
          </cell>
        </row>
        <row r="1332">
          <cell r="BG1332" t="e">
            <v>#DIV/0!</v>
          </cell>
          <cell r="BH1332" t="str">
            <v>-</v>
          </cell>
          <cell r="BI1332" t="str">
            <v>-</v>
          </cell>
          <cell r="BK1332">
            <v>0</v>
          </cell>
          <cell r="BM1332" t="str">
            <v>-</v>
          </cell>
          <cell r="BN1332">
            <v>0</v>
          </cell>
          <cell r="BS1332" t="str">
            <v>-</v>
          </cell>
          <cell r="BV1332" t="str">
            <v>-</v>
          </cell>
          <cell r="CH1332" t="str">
            <v>-</v>
          </cell>
          <cell r="CY1332">
            <v>0</v>
          </cell>
        </row>
        <row r="1333">
          <cell r="BG1333" t="e">
            <v>#DIV/0!</v>
          </cell>
          <cell r="BH1333" t="str">
            <v>-</v>
          </cell>
          <cell r="BI1333" t="str">
            <v>-</v>
          </cell>
          <cell r="BK1333">
            <v>0</v>
          </cell>
          <cell r="BM1333" t="str">
            <v>-</v>
          </cell>
          <cell r="BN1333">
            <v>0</v>
          </cell>
          <cell r="BS1333" t="str">
            <v>-</v>
          </cell>
          <cell r="BV1333" t="str">
            <v>-</v>
          </cell>
          <cell r="CH1333" t="str">
            <v>-</v>
          </cell>
          <cell r="CY1333">
            <v>0</v>
          </cell>
        </row>
        <row r="1334">
          <cell r="BG1334" t="e">
            <v>#DIV/0!</v>
          </cell>
          <cell r="BH1334" t="str">
            <v>-</v>
          </cell>
          <cell r="BI1334" t="str">
            <v>-</v>
          </cell>
          <cell r="BK1334">
            <v>0</v>
          </cell>
          <cell r="BM1334" t="str">
            <v>-</v>
          </cell>
          <cell r="BN1334">
            <v>0</v>
          </cell>
          <cell r="BS1334" t="str">
            <v>-</v>
          </cell>
          <cell r="BV1334" t="str">
            <v>-</v>
          </cell>
          <cell r="CH1334" t="str">
            <v>-</v>
          </cell>
          <cell r="CY1334">
            <v>0</v>
          </cell>
        </row>
        <row r="1335">
          <cell r="BG1335" t="e">
            <v>#DIV/0!</v>
          </cell>
          <cell r="BH1335" t="str">
            <v>-</v>
          </cell>
          <cell r="BI1335" t="str">
            <v>-</v>
          </cell>
          <cell r="BK1335">
            <v>0</v>
          </cell>
          <cell r="BM1335" t="str">
            <v>-</v>
          </cell>
          <cell r="BN1335">
            <v>0</v>
          </cell>
          <cell r="BS1335" t="str">
            <v>-</v>
          </cell>
          <cell r="BV1335" t="str">
            <v>-</v>
          </cell>
          <cell r="CH1335" t="str">
            <v>-</v>
          </cell>
          <cell r="CY1335">
            <v>0</v>
          </cell>
        </row>
        <row r="1336">
          <cell r="BG1336" t="e">
            <v>#DIV/0!</v>
          </cell>
          <cell r="BH1336" t="str">
            <v>-</v>
          </cell>
          <cell r="BI1336" t="str">
            <v>-</v>
          </cell>
          <cell r="BK1336">
            <v>0</v>
          </cell>
          <cell r="BM1336" t="str">
            <v>-</v>
          </cell>
          <cell r="BN1336">
            <v>0</v>
          </cell>
          <cell r="BS1336" t="str">
            <v>-</v>
          </cell>
          <cell r="BV1336" t="str">
            <v>-</v>
          </cell>
          <cell r="CH1336" t="str">
            <v>-</v>
          </cell>
          <cell r="CY1336">
            <v>0</v>
          </cell>
        </row>
        <row r="1337">
          <cell r="BG1337" t="e">
            <v>#DIV/0!</v>
          </cell>
          <cell r="BH1337" t="str">
            <v>-</v>
          </cell>
          <cell r="BI1337" t="str">
            <v>-</v>
          </cell>
          <cell r="BK1337">
            <v>0</v>
          </cell>
          <cell r="BM1337" t="str">
            <v>-</v>
          </cell>
          <cell r="BN1337">
            <v>0</v>
          </cell>
          <cell r="BS1337" t="str">
            <v>-</v>
          </cell>
          <cell r="BV1337" t="str">
            <v>-</v>
          </cell>
          <cell r="CH1337" t="str">
            <v>-</v>
          </cell>
          <cell r="CY1337">
            <v>0</v>
          </cell>
        </row>
        <row r="1338">
          <cell r="BG1338" t="e">
            <v>#DIV/0!</v>
          </cell>
          <cell r="BH1338" t="str">
            <v>-</v>
          </cell>
          <cell r="BI1338" t="str">
            <v>-</v>
          </cell>
          <cell r="BK1338">
            <v>0</v>
          </cell>
          <cell r="BM1338" t="str">
            <v>-</v>
          </cell>
          <cell r="BN1338">
            <v>0</v>
          </cell>
          <cell r="BS1338" t="str">
            <v>-</v>
          </cell>
          <cell r="BV1338" t="str">
            <v>-</v>
          </cell>
          <cell r="CH1338" t="str">
            <v>-</v>
          </cell>
          <cell r="CY1338">
            <v>0</v>
          </cell>
        </row>
        <row r="1339">
          <cell r="BG1339" t="e">
            <v>#DIV/0!</v>
          </cell>
          <cell r="BH1339" t="str">
            <v>-</v>
          </cell>
          <cell r="BI1339" t="str">
            <v>-</v>
          </cell>
          <cell r="BK1339">
            <v>0</v>
          </cell>
          <cell r="BM1339" t="str">
            <v>-</v>
          </cell>
          <cell r="BN1339">
            <v>0</v>
          </cell>
          <cell r="BS1339" t="str">
            <v>-</v>
          </cell>
          <cell r="BV1339" t="str">
            <v>-</v>
          </cell>
          <cell r="CH1339" t="str">
            <v>-</v>
          </cell>
          <cell r="CY1339">
            <v>0</v>
          </cell>
        </row>
        <row r="1340">
          <cell r="BG1340" t="e">
            <v>#DIV/0!</v>
          </cell>
          <cell r="BH1340" t="str">
            <v>-</v>
          </cell>
          <cell r="BI1340" t="str">
            <v>-</v>
          </cell>
          <cell r="BK1340">
            <v>0</v>
          </cell>
          <cell r="BM1340" t="str">
            <v>-</v>
          </cell>
          <cell r="BN1340">
            <v>0</v>
          </cell>
          <cell r="BS1340" t="str">
            <v>-</v>
          </cell>
          <cell r="BV1340" t="str">
            <v>-</v>
          </cell>
          <cell r="CH1340" t="str">
            <v>-</v>
          </cell>
          <cell r="CY1340">
            <v>0</v>
          </cell>
        </row>
        <row r="1341">
          <cell r="BG1341" t="e">
            <v>#DIV/0!</v>
          </cell>
          <cell r="BH1341" t="str">
            <v>-</v>
          </cell>
          <cell r="BI1341" t="str">
            <v>-</v>
          </cell>
          <cell r="BK1341">
            <v>0</v>
          </cell>
          <cell r="BM1341" t="str">
            <v>-</v>
          </cell>
          <cell r="BN1341">
            <v>0</v>
          </cell>
          <cell r="BS1341" t="str">
            <v>-</v>
          </cell>
          <cell r="BV1341" t="str">
            <v>-</v>
          </cell>
          <cell r="CH1341" t="str">
            <v>-</v>
          </cell>
          <cell r="CY1341">
            <v>0</v>
          </cell>
        </row>
        <row r="1342">
          <cell r="BG1342" t="e">
            <v>#DIV/0!</v>
          </cell>
          <cell r="BH1342" t="str">
            <v>-</v>
          </cell>
          <cell r="BI1342" t="str">
            <v>-</v>
          </cell>
          <cell r="BK1342">
            <v>0</v>
          </cell>
          <cell r="BM1342" t="str">
            <v>-</v>
          </cell>
          <cell r="BN1342">
            <v>0</v>
          </cell>
          <cell r="BS1342" t="str">
            <v>-</v>
          </cell>
          <cell r="BV1342" t="str">
            <v>-</v>
          </cell>
          <cell r="CH1342" t="str">
            <v>-</v>
          </cell>
          <cell r="CY1342">
            <v>0</v>
          </cell>
        </row>
        <row r="1343">
          <cell r="BG1343" t="e">
            <v>#DIV/0!</v>
          </cell>
          <cell r="BH1343" t="str">
            <v>-</v>
          </cell>
          <cell r="BI1343" t="str">
            <v>-</v>
          </cell>
          <cell r="BK1343">
            <v>0</v>
          </cell>
          <cell r="BM1343" t="str">
            <v>-</v>
          </cell>
          <cell r="BN1343">
            <v>0</v>
          </cell>
          <cell r="BS1343" t="str">
            <v>-</v>
          </cell>
          <cell r="BV1343" t="str">
            <v>-</v>
          </cell>
          <cell r="CH1343" t="str">
            <v>-</v>
          </cell>
          <cell r="CY1343">
            <v>0</v>
          </cell>
        </row>
        <row r="1344">
          <cell r="BG1344" t="e">
            <v>#DIV/0!</v>
          </cell>
          <cell r="BH1344" t="str">
            <v>-</v>
          </cell>
          <cell r="BI1344" t="str">
            <v>-</v>
          </cell>
          <cell r="BK1344">
            <v>0</v>
          </cell>
          <cell r="BM1344" t="str">
            <v>-</v>
          </cell>
          <cell r="BN1344">
            <v>0</v>
          </cell>
          <cell r="BS1344" t="str">
            <v>-</v>
          </cell>
          <cell r="BV1344" t="str">
            <v>-</v>
          </cell>
          <cell r="CH1344" t="str">
            <v>-</v>
          </cell>
          <cell r="CY1344">
            <v>0</v>
          </cell>
        </row>
        <row r="1345">
          <cell r="BG1345" t="e">
            <v>#DIV/0!</v>
          </cell>
          <cell r="BH1345" t="str">
            <v>-</v>
          </cell>
          <cell r="BI1345" t="str">
            <v>-</v>
          </cell>
          <cell r="BK1345">
            <v>0</v>
          </cell>
          <cell r="BM1345" t="str">
            <v>-</v>
          </cell>
          <cell r="BN1345">
            <v>0</v>
          </cell>
          <cell r="BS1345" t="str">
            <v>-</v>
          </cell>
          <cell r="BV1345" t="str">
            <v>-</v>
          </cell>
          <cell r="CH1345" t="str">
            <v>-</v>
          </cell>
          <cell r="CY1345">
            <v>0</v>
          </cell>
        </row>
        <row r="1346">
          <cell r="BG1346" t="e">
            <v>#DIV/0!</v>
          </cell>
          <cell r="BH1346" t="str">
            <v>-</v>
          </cell>
          <cell r="BI1346" t="str">
            <v>-</v>
          </cell>
          <cell r="BK1346">
            <v>0</v>
          </cell>
          <cell r="BM1346" t="str">
            <v>-</v>
          </cell>
          <cell r="BN1346">
            <v>0</v>
          </cell>
          <cell r="BS1346" t="str">
            <v>-</v>
          </cell>
          <cell r="BV1346" t="str">
            <v>-</v>
          </cell>
          <cell r="CH1346" t="str">
            <v>-</v>
          </cell>
          <cell r="CY1346">
            <v>0</v>
          </cell>
        </row>
        <row r="1347">
          <cell r="BG1347" t="e">
            <v>#DIV/0!</v>
          </cell>
          <cell r="BH1347" t="str">
            <v>-</v>
          </cell>
          <cell r="BI1347" t="str">
            <v>-</v>
          </cell>
          <cell r="BK1347">
            <v>0</v>
          </cell>
          <cell r="BM1347" t="str">
            <v>-</v>
          </cell>
          <cell r="BN1347">
            <v>0</v>
          </cell>
          <cell r="BS1347" t="str">
            <v>-</v>
          </cell>
          <cell r="BV1347" t="str">
            <v>-</v>
          </cell>
          <cell r="CH1347" t="str">
            <v>-</v>
          </cell>
          <cell r="CY1347">
            <v>0</v>
          </cell>
        </row>
        <row r="1348">
          <cell r="BG1348" t="e">
            <v>#DIV/0!</v>
          </cell>
          <cell r="BH1348" t="str">
            <v>-</v>
          </cell>
          <cell r="BI1348" t="str">
            <v>-</v>
          </cell>
          <cell r="BK1348">
            <v>0</v>
          </cell>
          <cell r="BM1348" t="str">
            <v>-</v>
          </cell>
          <cell r="BN1348">
            <v>0</v>
          </cell>
          <cell r="BS1348" t="str">
            <v>-</v>
          </cell>
          <cell r="BV1348" t="str">
            <v>-</v>
          </cell>
          <cell r="CH1348" t="str">
            <v>-</v>
          </cell>
          <cell r="CY1348">
            <v>0</v>
          </cell>
        </row>
        <row r="1349">
          <cell r="BG1349" t="e">
            <v>#DIV/0!</v>
          </cell>
          <cell r="BH1349" t="str">
            <v>-</v>
          </cell>
          <cell r="BI1349" t="str">
            <v>-</v>
          </cell>
          <cell r="BK1349">
            <v>0</v>
          </cell>
          <cell r="BM1349" t="str">
            <v>-</v>
          </cell>
          <cell r="BN1349">
            <v>0</v>
          </cell>
          <cell r="BS1349" t="str">
            <v>-</v>
          </cell>
          <cell r="BV1349" t="str">
            <v>-</v>
          </cell>
          <cell r="CH1349" t="str">
            <v>-</v>
          </cell>
          <cell r="CY1349">
            <v>0</v>
          </cell>
        </row>
        <row r="1350">
          <cell r="BG1350" t="e">
            <v>#DIV/0!</v>
          </cell>
          <cell r="BH1350" t="str">
            <v>-</v>
          </cell>
          <cell r="BI1350" t="str">
            <v>-</v>
          </cell>
          <cell r="BK1350">
            <v>0</v>
          </cell>
          <cell r="BM1350" t="str">
            <v>-</v>
          </cell>
          <cell r="BN1350">
            <v>0</v>
          </cell>
          <cell r="BS1350" t="str">
            <v>-</v>
          </cell>
          <cell r="BV1350" t="str">
            <v>-</v>
          </cell>
          <cell r="CH1350" t="str">
            <v>-</v>
          </cell>
          <cell r="CY1350">
            <v>0</v>
          </cell>
        </row>
        <row r="1351">
          <cell r="BG1351" t="e">
            <v>#DIV/0!</v>
          </cell>
          <cell r="BH1351" t="str">
            <v>-</v>
          </cell>
          <cell r="BI1351" t="str">
            <v>-</v>
          </cell>
          <cell r="BK1351">
            <v>0</v>
          </cell>
          <cell r="BM1351" t="str">
            <v>-</v>
          </cell>
          <cell r="BN1351">
            <v>0</v>
          </cell>
          <cell r="BS1351" t="str">
            <v>-</v>
          </cell>
          <cell r="BV1351" t="str">
            <v>-</v>
          </cell>
          <cell r="CH1351" t="str">
            <v>-</v>
          </cell>
          <cell r="CY1351">
            <v>0</v>
          </cell>
        </row>
        <row r="1352">
          <cell r="BG1352" t="e">
            <v>#DIV/0!</v>
          </cell>
          <cell r="BH1352" t="str">
            <v>-</v>
          </cell>
          <cell r="BI1352" t="str">
            <v>-</v>
          </cell>
          <cell r="BK1352">
            <v>0</v>
          </cell>
          <cell r="BM1352" t="str">
            <v>-</v>
          </cell>
          <cell r="BN1352">
            <v>0</v>
          </cell>
          <cell r="BS1352" t="str">
            <v>-</v>
          </cell>
          <cell r="BV1352" t="str">
            <v>-</v>
          </cell>
          <cell r="CH1352" t="str">
            <v>-</v>
          </cell>
          <cell r="CY1352">
            <v>0</v>
          </cell>
        </row>
        <row r="1353">
          <cell r="BG1353" t="e">
            <v>#DIV/0!</v>
          </cell>
          <cell r="BH1353" t="str">
            <v>-</v>
          </cell>
          <cell r="BI1353" t="str">
            <v>-</v>
          </cell>
          <cell r="BK1353">
            <v>0</v>
          </cell>
          <cell r="BM1353" t="str">
            <v>-</v>
          </cell>
          <cell r="BN1353">
            <v>0</v>
          </cell>
          <cell r="BS1353" t="str">
            <v>-</v>
          </cell>
          <cell r="BV1353" t="str">
            <v>-</v>
          </cell>
          <cell r="CH1353" t="str">
            <v>-</v>
          </cell>
          <cell r="CY1353">
            <v>0</v>
          </cell>
        </row>
        <row r="1354">
          <cell r="BG1354" t="e">
            <v>#DIV/0!</v>
          </cell>
          <cell r="BH1354" t="str">
            <v>-</v>
          </cell>
          <cell r="BI1354" t="str">
            <v>-</v>
          </cell>
          <cell r="BK1354">
            <v>0</v>
          </cell>
          <cell r="BM1354" t="str">
            <v>-</v>
          </cell>
          <cell r="BN1354">
            <v>0</v>
          </cell>
          <cell r="BS1354" t="str">
            <v>-</v>
          </cell>
          <cell r="BV1354" t="str">
            <v>-</v>
          </cell>
          <cell r="CH1354" t="str">
            <v>-</v>
          </cell>
          <cell r="CY1354">
            <v>0</v>
          </cell>
        </row>
        <row r="1355">
          <cell r="BG1355" t="e">
            <v>#DIV/0!</v>
          </cell>
          <cell r="BH1355" t="str">
            <v>-</v>
          </cell>
          <cell r="BI1355" t="str">
            <v>-</v>
          </cell>
          <cell r="BK1355">
            <v>0</v>
          </cell>
          <cell r="BM1355" t="str">
            <v>-</v>
          </cell>
          <cell r="BN1355">
            <v>0</v>
          </cell>
          <cell r="BS1355" t="str">
            <v>-</v>
          </cell>
          <cell r="BV1355" t="str">
            <v>-</v>
          </cell>
          <cell r="CH1355" t="str">
            <v>-</v>
          </cell>
          <cell r="CY1355">
            <v>0</v>
          </cell>
        </row>
        <row r="1356">
          <cell r="BG1356" t="e">
            <v>#DIV/0!</v>
          </cell>
          <cell r="BH1356" t="str">
            <v>-</v>
          </cell>
          <cell r="BI1356" t="str">
            <v>-</v>
          </cell>
          <cell r="BK1356">
            <v>0</v>
          </cell>
          <cell r="BM1356" t="str">
            <v>-</v>
          </cell>
          <cell r="BN1356">
            <v>0</v>
          </cell>
          <cell r="BS1356" t="str">
            <v>-</v>
          </cell>
          <cell r="BV1356" t="str">
            <v>-</v>
          </cell>
          <cell r="CH1356" t="str">
            <v>-</v>
          </cell>
          <cell r="CY1356">
            <v>0</v>
          </cell>
        </row>
        <row r="1357">
          <cell r="BG1357" t="e">
            <v>#DIV/0!</v>
          </cell>
          <cell r="BH1357" t="str">
            <v>-</v>
          </cell>
          <cell r="BI1357" t="str">
            <v>-</v>
          </cell>
          <cell r="BK1357">
            <v>0</v>
          </cell>
          <cell r="BM1357" t="str">
            <v>-</v>
          </cell>
          <cell r="BN1357">
            <v>0</v>
          </cell>
          <cell r="BS1357" t="str">
            <v>-</v>
          </cell>
          <cell r="BV1357" t="str">
            <v>-</v>
          </cell>
          <cell r="CH1357" t="str">
            <v>-</v>
          </cell>
          <cell r="CY1357">
            <v>0</v>
          </cell>
        </row>
        <row r="1358">
          <cell r="BG1358" t="e">
            <v>#DIV/0!</v>
          </cell>
          <cell r="BH1358" t="str">
            <v>-</v>
          </cell>
          <cell r="BI1358" t="str">
            <v>-</v>
          </cell>
          <cell r="BK1358">
            <v>0</v>
          </cell>
          <cell r="BM1358" t="str">
            <v>-</v>
          </cell>
          <cell r="BN1358">
            <v>0</v>
          </cell>
          <cell r="BS1358" t="str">
            <v>-</v>
          </cell>
          <cell r="BV1358" t="str">
            <v>-</v>
          </cell>
          <cell r="CH1358" t="str">
            <v>-</v>
          </cell>
          <cell r="CY1358">
            <v>0</v>
          </cell>
        </row>
        <row r="1359">
          <cell r="BG1359" t="e">
            <v>#DIV/0!</v>
          </cell>
          <cell r="BH1359" t="str">
            <v>-</v>
          </cell>
          <cell r="BI1359" t="str">
            <v>-</v>
          </cell>
          <cell r="BK1359">
            <v>0</v>
          </cell>
          <cell r="BM1359" t="str">
            <v>-</v>
          </cell>
          <cell r="BN1359">
            <v>0</v>
          </cell>
          <cell r="BS1359" t="str">
            <v>-</v>
          </cell>
          <cell r="BV1359" t="str">
            <v>-</v>
          </cell>
          <cell r="CH1359" t="str">
            <v>-</v>
          </cell>
          <cell r="CY1359">
            <v>0</v>
          </cell>
        </row>
        <row r="1360">
          <cell r="BG1360" t="e">
            <v>#DIV/0!</v>
          </cell>
          <cell r="BH1360" t="str">
            <v>-</v>
          </cell>
          <cell r="BI1360" t="str">
            <v>-</v>
          </cell>
          <cell r="BK1360">
            <v>0</v>
          </cell>
          <cell r="BM1360" t="str">
            <v>-</v>
          </cell>
          <cell r="BN1360">
            <v>0</v>
          </cell>
          <cell r="BS1360" t="str">
            <v>-</v>
          </cell>
          <cell r="BV1360" t="str">
            <v>-</v>
          </cell>
          <cell r="CH1360" t="str">
            <v>-</v>
          </cell>
          <cell r="CY1360">
            <v>0</v>
          </cell>
        </row>
        <row r="1361">
          <cell r="BG1361" t="e">
            <v>#DIV/0!</v>
          </cell>
          <cell r="BH1361" t="str">
            <v>-</v>
          </cell>
          <cell r="BI1361" t="str">
            <v>-</v>
          </cell>
          <cell r="BK1361">
            <v>0</v>
          </cell>
          <cell r="BM1361" t="str">
            <v>-</v>
          </cell>
          <cell r="BN1361">
            <v>0</v>
          </cell>
          <cell r="BS1361" t="str">
            <v>-</v>
          </cell>
          <cell r="BV1361" t="str">
            <v>-</v>
          </cell>
          <cell r="CH1361" t="str">
            <v>-</v>
          </cell>
          <cell r="CY1361">
            <v>0</v>
          </cell>
        </row>
        <row r="1362">
          <cell r="BG1362" t="e">
            <v>#DIV/0!</v>
          </cell>
          <cell r="BH1362" t="str">
            <v>-</v>
          </cell>
          <cell r="BI1362" t="str">
            <v>-</v>
          </cell>
          <cell r="BK1362">
            <v>0</v>
          </cell>
          <cell r="BM1362" t="str">
            <v>-</v>
          </cell>
          <cell r="BN1362">
            <v>0</v>
          </cell>
          <cell r="BS1362" t="str">
            <v>-</v>
          </cell>
          <cell r="BV1362" t="str">
            <v>-</v>
          </cell>
          <cell r="CH1362" t="str">
            <v>-</v>
          </cell>
          <cell r="CY1362">
            <v>0</v>
          </cell>
        </row>
        <row r="1363">
          <cell r="BG1363" t="e">
            <v>#DIV/0!</v>
          </cell>
          <cell r="BH1363" t="str">
            <v>-</v>
          </cell>
          <cell r="BI1363" t="str">
            <v>-</v>
          </cell>
          <cell r="BK1363">
            <v>0</v>
          </cell>
          <cell r="BM1363" t="str">
            <v>-</v>
          </cell>
          <cell r="BN1363">
            <v>0</v>
          </cell>
          <cell r="BS1363" t="str">
            <v>-</v>
          </cell>
          <cell r="BV1363" t="str">
            <v>-</v>
          </cell>
          <cell r="CH1363" t="str">
            <v>-</v>
          </cell>
          <cell r="CY1363">
            <v>0</v>
          </cell>
        </row>
        <row r="1364">
          <cell r="BG1364" t="e">
            <v>#DIV/0!</v>
          </cell>
          <cell r="BH1364" t="str">
            <v>-</v>
          </cell>
          <cell r="BI1364" t="str">
            <v>-</v>
          </cell>
          <cell r="BK1364">
            <v>0</v>
          </cell>
          <cell r="BM1364" t="str">
            <v>-</v>
          </cell>
          <cell r="BN1364">
            <v>0</v>
          </cell>
          <cell r="BS1364" t="str">
            <v>-</v>
          </cell>
          <cell r="BV1364" t="str">
            <v>-</v>
          </cell>
          <cell r="CH1364" t="str">
            <v>-</v>
          </cell>
          <cell r="CY1364">
            <v>0</v>
          </cell>
        </row>
        <row r="1365">
          <cell r="BG1365" t="e">
            <v>#DIV/0!</v>
          </cell>
          <cell r="BH1365" t="str">
            <v>-</v>
          </cell>
          <cell r="BI1365" t="str">
            <v>-</v>
          </cell>
          <cell r="BK1365">
            <v>0</v>
          </cell>
          <cell r="BM1365" t="str">
            <v>-</v>
          </cell>
          <cell r="BN1365">
            <v>0</v>
          </cell>
          <cell r="BS1365" t="str">
            <v>-</v>
          </cell>
          <cell r="BV1365" t="str">
            <v>-</v>
          </cell>
          <cell r="CH1365" t="str">
            <v>-</v>
          </cell>
          <cell r="CY1365">
            <v>0</v>
          </cell>
        </row>
        <row r="1366">
          <cell r="BG1366" t="e">
            <v>#DIV/0!</v>
          </cell>
          <cell r="BH1366" t="str">
            <v>-</v>
          </cell>
          <cell r="BI1366" t="str">
            <v>-</v>
          </cell>
          <cell r="BK1366">
            <v>0</v>
          </cell>
          <cell r="BM1366" t="str">
            <v>-</v>
          </cell>
          <cell r="BN1366">
            <v>0</v>
          </cell>
          <cell r="BS1366" t="str">
            <v>-</v>
          </cell>
          <cell r="BV1366" t="str">
            <v>-</v>
          </cell>
          <cell r="CH1366" t="str">
            <v>-</v>
          </cell>
          <cell r="CY1366">
            <v>0</v>
          </cell>
        </row>
        <row r="1367">
          <cell r="BG1367" t="e">
            <v>#DIV/0!</v>
          </cell>
          <cell r="BH1367" t="str">
            <v>-</v>
          </cell>
          <cell r="BI1367" t="str">
            <v>-</v>
          </cell>
          <cell r="BK1367">
            <v>0</v>
          </cell>
          <cell r="BM1367" t="str">
            <v>-</v>
          </cell>
          <cell r="BN1367">
            <v>0</v>
          </cell>
          <cell r="BS1367" t="str">
            <v>-</v>
          </cell>
          <cell r="BV1367" t="str">
            <v>-</v>
          </cell>
          <cell r="CH1367" t="str">
            <v>-</v>
          </cell>
          <cell r="CY1367">
            <v>0</v>
          </cell>
        </row>
        <row r="1368">
          <cell r="BG1368" t="e">
            <v>#DIV/0!</v>
          </cell>
          <cell r="BH1368" t="str">
            <v>-</v>
          </cell>
          <cell r="BI1368" t="str">
            <v>-</v>
          </cell>
          <cell r="BK1368">
            <v>0</v>
          </cell>
          <cell r="BM1368" t="str">
            <v>-</v>
          </cell>
          <cell r="BN1368">
            <v>0</v>
          </cell>
          <cell r="BS1368" t="str">
            <v>-</v>
          </cell>
          <cell r="BV1368" t="str">
            <v>-</v>
          </cell>
          <cell r="CH1368" t="str">
            <v>-</v>
          </cell>
          <cell r="CY1368">
            <v>0</v>
          </cell>
        </row>
        <row r="1369">
          <cell r="BG1369" t="e">
            <v>#DIV/0!</v>
          </cell>
          <cell r="BH1369" t="str">
            <v>-</v>
          </cell>
          <cell r="BI1369" t="str">
            <v>-</v>
          </cell>
          <cell r="BK1369">
            <v>0</v>
          </cell>
          <cell r="BM1369" t="str">
            <v>-</v>
          </cell>
          <cell r="BN1369">
            <v>0</v>
          </cell>
          <cell r="BS1369" t="str">
            <v>-</v>
          </cell>
          <cell r="BV1369" t="str">
            <v>-</v>
          </cell>
          <cell r="CH1369" t="str">
            <v>-</v>
          </cell>
          <cell r="CY1369">
            <v>0</v>
          </cell>
        </row>
        <row r="1370">
          <cell r="BG1370" t="e">
            <v>#DIV/0!</v>
          </cell>
          <cell r="BH1370" t="str">
            <v>-</v>
          </cell>
          <cell r="BI1370" t="str">
            <v>-</v>
          </cell>
          <cell r="BK1370">
            <v>0</v>
          </cell>
          <cell r="BM1370" t="str">
            <v>-</v>
          </cell>
          <cell r="BN1370">
            <v>0</v>
          </cell>
          <cell r="BS1370" t="str">
            <v>-</v>
          </cell>
          <cell r="BV1370" t="str">
            <v>-</v>
          </cell>
          <cell r="CH1370" t="str">
            <v>-</v>
          </cell>
          <cell r="CY1370">
            <v>0</v>
          </cell>
        </row>
        <row r="1371">
          <cell r="BG1371" t="e">
            <v>#DIV/0!</v>
          </cell>
          <cell r="BH1371" t="str">
            <v>-</v>
          </cell>
          <cell r="BI1371" t="str">
            <v>-</v>
          </cell>
          <cell r="BK1371">
            <v>0</v>
          </cell>
          <cell r="BM1371" t="str">
            <v>-</v>
          </cell>
          <cell r="BN1371">
            <v>0</v>
          </cell>
          <cell r="BS1371" t="str">
            <v>-</v>
          </cell>
          <cell r="BV1371" t="str">
            <v>-</v>
          </cell>
          <cell r="CH1371" t="str">
            <v>-</v>
          </cell>
          <cell r="CY1371">
            <v>0</v>
          </cell>
        </row>
        <row r="1372">
          <cell r="BG1372" t="e">
            <v>#DIV/0!</v>
          </cell>
          <cell r="BH1372" t="str">
            <v>-</v>
          </cell>
          <cell r="BI1372" t="str">
            <v>-</v>
          </cell>
          <cell r="BK1372">
            <v>0</v>
          </cell>
          <cell r="BM1372" t="str">
            <v>-</v>
          </cell>
          <cell r="BN1372">
            <v>0</v>
          </cell>
          <cell r="BS1372" t="str">
            <v>-</v>
          </cell>
          <cell r="BV1372" t="str">
            <v>-</v>
          </cell>
          <cell r="CH1372" t="str">
            <v>-</v>
          </cell>
          <cell r="CY1372">
            <v>0</v>
          </cell>
        </row>
        <row r="1373">
          <cell r="BG1373" t="e">
            <v>#DIV/0!</v>
          </cell>
          <cell r="BH1373" t="str">
            <v>-</v>
          </cell>
          <cell r="BI1373" t="str">
            <v>-</v>
          </cell>
          <cell r="BK1373">
            <v>0</v>
          </cell>
          <cell r="BM1373" t="str">
            <v>-</v>
          </cell>
          <cell r="BN1373">
            <v>0</v>
          </cell>
          <cell r="BS1373" t="str">
            <v>-</v>
          </cell>
          <cell r="BV1373" t="str">
            <v>-</v>
          </cell>
          <cell r="CH1373" t="str">
            <v>-</v>
          </cell>
          <cell r="CY1373">
            <v>0</v>
          </cell>
        </row>
        <row r="1374">
          <cell r="BG1374" t="e">
            <v>#DIV/0!</v>
          </cell>
          <cell r="BH1374" t="str">
            <v>-</v>
          </cell>
          <cell r="BI1374" t="str">
            <v>-</v>
          </cell>
          <cell r="BK1374">
            <v>0</v>
          </cell>
          <cell r="BM1374" t="str">
            <v>-</v>
          </cell>
          <cell r="BN1374">
            <v>0</v>
          </cell>
          <cell r="BS1374" t="str">
            <v>-</v>
          </cell>
          <cell r="BV1374" t="str">
            <v>-</v>
          </cell>
          <cell r="CH1374" t="str">
            <v>-</v>
          </cell>
          <cell r="CY1374">
            <v>0</v>
          </cell>
        </row>
        <row r="1375">
          <cell r="BG1375" t="e">
            <v>#DIV/0!</v>
          </cell>
          <cell r="BH1375" t="str">
            <v>-</v>
          </cell>
          <cell r="BI1375" t="str">
            <v>-</v>
          </cell>
          <cell r="BK1375">
            <v>0</v>
          </cell>
          <cell r="BM1375" t="str">
            <v>-</v>
          </cell>
          <cell r="BN1375">
            <v>0</v>
          </cell>
          <cell r="BS1375" t="str">
            <v>-</v>
          </cell>
          <cell r="BV1375" t="str">
            <v>-</v>
          </cell>
          <cell r="CH1375" t="str">
            <v>-</v>
          </cell>
          <cell r="CY1375">
            <v>0</v>
          </cell>
        </row>
        <row r="1376">
          <cell r="BG1376" t="e">
            <v>#DIV/0!</v>
          </cell>
          <cell r="BH1376" t="str">
            <v>-</v>
          </cell>
          <cell r="BI1376" t="str">
            <v>-</v>
          </cell>
          <cell r="BK1376">
            <v>0</v>
          </cell>
          <cell r="BM1376" t="str">
            <v>-</v>
          </cell>
          <cell r="BN1376">
            <v>0</v>
          </cell>
          <cell r="BS1376" t="str">
            <v>-</v>
          </cell>
          <cell r="BV1376" t="str">
            <v>-</v>
          </cell>
          <cell r="CH1376" t="str">
            <v>-</v>
          </cell>
          <cell r="CY1376">
            <v>0</v>
          </cell>
        </row>
        <row r="1377">
          <cell r="BG1377" t="e">
            <v>#DIV/0!</v>
          </cell>
          <cell r="BH1377" t="str">
            <v>-</v>
          </cell>
          <cell r="BI1377" t="str">
            <v>-</v>
          </cell>
          <cell r="BK1377">
            <v>0</v>
          </cell>
          <cell r="BM1377" t="str">
            <v>-</v>
          </cell>
          <cell r="BN1377">
            <v>0</v>
          </cell>
          <cell r="BS1377" t="str">
            <v>-</v>
          </cell>
          <cell r="BV1377" t="str">
            <v>-</v>
          </cell>
          <cell r="CH1377" t="str">
            <v>-</v>
          </cell>
          <cell r="CY1377">
            <v>0</v>
          </cell>
        </row>
        <row r="1378">
          <cell r="BG1378" t="e">
            <v>#DIV/0!</v>
          </cell>
          <cell r="BH1378" t="str">
            <v>-</v>
          </cell>
          <cell r="BI1378" t="str">
            <v>-</v>
          </cell>
          <cell r="BK1378">
            <v>0</v>
          </cell>
          <cell r="BM1378" t="str">
            <v>-</v>
          </cell>
          <cell r="BN1378">
            <v>0</v>
          </cell>
          <cell r="BS1378" t="str">
            <v>-</v>
          </cell>
          <cell r="BV1378" t="str">
            <v>-</v>
          </cell>
          <cell r="CH1378" t="str">
            <v>-</v>
          </cell>
          <cell r="CY1378">
            <v>0</v>
          </cell>
        </row>
        <row r="1379">
          <cell r="BG1379" t="e">
            <v>#DIV/0!</v>
          </cell>
          <cell r="BH1379" t="str">
            <v>-</v>
          </cell>
          <cell r="BI1379" t="str">
            <v>-</v>
          </cell>
          <cell r="BK1379">
            <v>0</v>
          </cell>
          <cell r="BM1379" t="str">
            <v>-</v>
          </cell>
          <cell r="BN1379">
            <v>0</v>
          </cell>
          <cell r="BS1379" t="str">
            <v>-</v>
          </cell>
          <cell r="BV1379" t="str">
            <v>-</v>
          </cell>
          <cell r="CH1379" t="str">
            <v>-</v>
          </cell>
          <cell r="CY1379">
            <v>0</v>
          </cell>
        </row>
        <row r="1380">
          <cell r="BG1380" t="e">
            <v>#DIV/0!</v>
          </cell>
          <cell r="BH1380" t="str">
            <v>-</v>
          </cell>
          <cell r="BI1380" t="str">
            <v>-</v>
          </cell>
          <cell r="BK1380">
            <v>0</v>
          </cell>
          <cell r="BM1380" t="str">
            <v>-</v>
          </cell>
          <cell r="BN1380">
            <v>0</v>
          </cell>
          <cell r="BS1380" t="str">
            <v>-</v>
          </cell>
          <cell r="BV1380" t="str">
            <v>-</v>
          </cell>
          <cell r="CH1380" t="str">
            <v>-</v>
          </cell>
          <cell r="CY1380">
            <v>0</v>
          </cell>
        </row>
        <row r="1381">
          <cell r="BG1381" t="e">
            <v>#DIV/0!</v>
          </cell>
          <cell r="BH1381" t="str">
            <v>-</v>
          </cell>
          <cell r="BI1381" t="str">
            <v>-</v>
          </cell>
          <cell r="BK1381">
            <v>0</v>
          </cell>
          <cell r="BM1381" t="str">
            <v>-</v>
          </cell>
          <cell r="BN1381">
            <v>0</v>
          </cell>
          <cell r="BS1381" t="str">
            <v>-</v>
          </cell>
          <cell r="BV1381" t="str">
            <v>-</v>
          </cell>
          <cell r="CH1381" t="str">
            <v>-</v>
          </cell>
          <cell r="CY1381">
            <v>0</v>
          </cell>
        </row>
        <row r="1382">
          <cell r="BG1382" t="e">
            <v>#DIV/0!</v>
          </cell>
          <cell r="BH1382" t="str">
            <v>-</v>
          </cell>
          <cell r="BI1382" t="str">
            <v>-</v>
          </cell>
          <cell r="BK1382">
            <v>0</v>
          </cell>
          <cell r="BM1382" t="str">
            <v>-</v>
          </cell>
          <cell r="BN1382">
            <v>0</v>
          </cell>
          <cell r="BS1382" t="str">
            <v>-</v>
          </cell>
          <cell r="BV1382" t="str">
            <v>-</v>
          </cell>
          <cell r="CH1382" t="str">
            <v>-</v>
          </cell>
          <cell r="CY1382">
            <v>0</v>
          </cell>
        </row>
        <row r="1383">
          <cell r="BG1383" t="e">
            <v>#DIV/0!</v>
          </cell>
          <cell r="BH1383" t="str">
            <v>-</v>
          </cell>
          <cell r="BI1383" t="str">
            <v>-</v>
          </cell>
          <cell r="BK1383">
            <v>0</v>
          </cell>
          <cell r="BM1383" t="str">
            <v>-</v>
          </cell>
          <cell r="BN1383">
            <v>0</v>
          </cell>
          <cell r="BS1383" t="str">
            <v>-</v>
          </cell>
          <cell r="BV1383" t="str">
            <v>-</v>
          </cell>
          <cell r="CH1383" t="str">
            <v>-</v>
          </cell>
          <cell r="CY1383">
            <v>0</v>
          </cell>
        </row>
        <row r="1384">
          <cell r="BG1384" t="e">
            <v>#DIV/0!</v>
          </cell>
          <cell r="BH1384" t="str">
            <v>-</v>
          </cell>
          <cell r="BI1384" t="str">
            <v>-</v>
          </cell>
          <cell r="BK1384">
            <v>0</v>
          </cell>
          <cell r="BM1384" t="str">
            <v>-</v>
          </cell>
          <cell r="BN1384">
            <v>0</v>
          </cell>
          <cell r="BS1384" t="str">
            <v>-</v>
          </cell>
          <cell r="BV1384" t="str">
            <v>-</v>
          </cell>
          <cell r="CH1384" t="str">
            <v>-</v>
          </cell>
          <cell r="CY1384">
            <v>0</v>
          </cell>
        </row>
        <row r="1385">
          <cell r="BG1385" t="e">
            <v>#DIV/0!</v>
          </cell>
          <cell r="BH1385" t="str">
            <v>-</v>
          </cell>
          <cell r="BI1385" t="str">
            <v>-</v>
          </cell>
          <cell r="BK1385">
            <v>0</v>
          </cell>
          <cell r="BM1385" t="str">
            <v>-</v>
          </cell>
          <cell r="BN1385">
            <v>0</v>
          </cell>
          <cell r="BS1385" t="str">
            <v>-</v>
          </cell>
          <cell r="BV1385" t="str">
            <v>-</v>
          </cell>
          <cell r="CH1385" t="str">
            <v>-</v>
          </cell>
          <cell r="CY1385">
            <v>0</v>
          </cell>
        </row>
        <row r="1386">
          <cell r="BG1386" t="e">
            <v>#DIV/0!</v>
          </cell>
          <cell r="BH1386" t="str">
            <v>-</v>
          </cell>
          <cell r="BI1386" t="str">
            <v>-</v>
          </cell>
          <cell r="BK1386">
            <v>0</v>
          </cell>
          <cell r="BM1386" t="str">
            <v>-</v>
          </cell>
          <cell r="BN1386">
            <v>0</v>
          </cell>
          <cell r="BS1386" t="str">
            <v>-</v>
          </cell>
          <cell r="BV1386" t="str">
            <v>-</v>
          </cell>
          <cell r="CH1386" t="str">
            <v>-</v>
          </cell>
          <cell r="CY1386">
            <v>0</v>
          </cell>
        </row>
        <row r="1387">
          <cell r="BG1387" t="e">
            <v>#DIV/0!</v>
          </cell>
          <cell r="BH1387" t="str">
            <v>-</v>
          </cell>
          <cell r="BI1387" t="str">
            <v>-</v>
          </cell>
          <cell r="BK1387">
            <v>0</v>
          </cell>
          <cell r="BM1387" t="str">
            <v>-</v>
          </cell>
          <cell r="BN1387">
            <v>0</v>
          </cell>
          <cell r="BS1387" t="str">
            <v>-</v>
          </cell>
          <cell r="BV1387" t="str">
            <v>-</v>
          </cell>
          <cell r="CH1387" t="str">
            <v>-</v>
          </cell>
          <cell r="CY1387">
            <v>0</v>
          </cell>
        </row>
        <row r="1388">
          <cell r="BG1388" t="e">
            <v>#DIV/0!</v>
          </cell>
          <cell r="BH1388" t="str">
            <v>-</v>
          </cell>
          <cell r="BI1388" t="str">
            <v>-</v>
          </cell>
          <cell r="BK1388">
            <v>0</v>
          </cell>
          <cell r="BM1388" t="str">
            <v>-</v>
          </cell>
          <cell r="BN1388">
            <v>0</v>
          </cell>
          <cell r="BS1388" t="str">
            <v>-</v>
          </cell>
          <cell r="BV1388" t="str">
            <v>-</v>
          </cell>
          <cell r="CH1388" t="str">
            <v>-</v>
          </cell>
          <cell r="CY1388">
            <v>0</v>
          </cell>
        </row>
        <row r="1389">
          <cell r="BG1389" t="e">
            <v>#DIV/0!</v>
          </cell>
          <cell r="BH1389" t="str">
            <v>-</v>
          </cell>
          <cell r="BI1389" t="str">
            <v>-</v>
          </cell>
          <cell r="BK1389">
            <v>0</v>
          </cell>
          <cell r="BM1389" t="str">
            <v>-</v>
          </cell>
          <cell r="BN1389">
            <v>0</v>
          </cell>
          <cell r="BS1389" t="str">
            <v>-</v>
          </cell>
          <cell r="BV1389" t="str">
            <v>-</v>
          </cell>
          <cell r="CH1389" t="str">
            <v>-</v>
          </cell>
          <cell r="CY1389">
            <v>0</v>
          </cell>
        </row>
        <row r="1390">
          <cell r="BG1390" t="e">
            <v>#DIV/0!</v>
          </cell>
          <cell r="BH1390" t="str">
            <v>-</v>
          </cell>
          <cell r="BI1390" t="str">
            <v>-</v>
          </cell>
          <cell r="BK1390">
            <v>0</v>
          </cell>
          <cell r="BM1390" t="str">
            <v>-</v>
          </cell>
          <cell r="BN1390">
            <v>0</v>
          </cell>
          <cell r="BS1390" t="str">
            <v>-</v>
          </cell>
          <cell r="BV1390" t="str">
            <v>-</v>
          </cell>
          <cell r="CH1390" t="str">
            <v>-</v>
          </cell>
          <cell r="CY1390">
            <v>0</v>
          </cell>
        </row>
        <row r="1391">
          <cell r="BG1391" t="e">
            <v>#DIV/0!</v>
          </cell>
          <cell r="BH1391" t="str">
            <v>-</v>
          </cell>
          <cell r="BI1391" t="str">
            <v>-</v>
          </cell>
          <cell r="BK1391">
            <v>0</v>
          </cell>
          <cell r="BM1391" t="str">
            <v>-</v>
          </cell>
          <cell r="BN1391">
            <v>0</v>
          </cell>
          <cell r="BS1391" t="str">
            <v>-</v>
          </cell>
          <cell r="BV1391" t="str">
            <v>-</v>
          </cell>
          <cell r="CH1391" t="str">
            <v>-</v>
          </cell>
          <cell r="CY1391">
            <v>0</v>
          </cell>
        </row>
        <row r="1392">
          <cell r="BG1392" t="e">
            <v>#DIV/0!</v>
          </cell>
          <cell r="BH1392" t="str">
            <v>-</v>
          </cell>
          <cell r="BI1392" t="str">
            <v>-</v>
          </cell>
          <cell r="BK1392">
            <v>0</v>
          </cell>
          <cell r="BM1392" t="str">
            <v>-</v>
          </cell>
          <cell r="BN1392">
            <v>0</v>
          </cell>
          <cell r="BS1392" t="str">
            <v>-</v>
          </cell>
          <cell r="BV1392" t="str">
            <v>-</v>
          </cell>
          <cell r="CH1392" t="str">
            <v>-</v>
          </cell>
          <cell r="CY1392">
            <v>0</v>
          </cell>
        </row>
        <row r="1393">
          <cell r="BG1393" t="e">
            <v>#DIV/0!</v>
          </cell>
          <cell r="BH1393" t="str">
            <v>-</v>
          </cell>
          <cell r="BI1393" t="str">
            <v>-</v>
          </cell>
          <cell r="BK1393">
            <v>0</v>
          </cell>
          <cell r="BM1393" t="str">
            <v>-</v>
          </cell>
          <cell r="BN1393">
            <v>0</v>
          </cell>
          <cell r="BS1393" t="str">
            <v>-</v>
          </cell>
          <cell r="BV1393" t="str">
            <v>-</v>
          </cell>
          <cell r="CH1393" t="str">
            <v>-</v>
          </cell>
          <cell r="CY1393">
            <v>0</v>
          </cell>
        </row>
        <row r="1394">
          <cell r="BG1394" t="e">
            <v>#DIV/0!</v>
          </cell>
          <cell r="BH1394" t="str">
            <v>-</v>
          </cell>
          <cell r="BI1394" t="str">
            <v>-</v>
          </cell>
          <cell r="BK1394">
            <v>0</v>
          </cell>
          <cell r="BM1394" t="str">
            <v>-</v>
          </cell>
          <cell r="BN1394">
            <v>0</v>
          </cell>
          <cell r="BS1394" t="str">
            <v>-</v>
          </cell>
          <cell r="BV1394" t="str">
            <v>-</v>
          </cell>
          <cell r="CH1394" t="str">
            <v>-</v>
          </cell>
          <cell r="CY1394">
            <v>0</v>
          </cell>
        </row>
        <row r="1395">
          <cell r="BG1395" t="e">
            <v>#DIV/0!</v>
          </cell>
          <cell r="BH1395" t="str">
            <v>-</v>
          </cell>
          <cell r="BI1395" t="str">
            <v>-</v>
          </cell>
          <cell r="BK1395">
            <v>0</v>
          </cell>
          <cell r="BM1395" t="str">
            <v>-</v>
          </cell>
          <cell r="BN1395">
            <v>0</v>
          </cell>
          <cell r="BS1395" t="str">
            <v>-</v>
          </cell>
          <cell r="BV1395" t="str">
            <v>-</v>
          </cell>
          <cell r="CH1395" t="str">
            <v>-</v>
          </cell>
          <cell r="CY1395">
            <v>0</v>
          </cell>
        </row>
        <row r="1396">
          <cell r="BG1396" t="e">
            <v>#DIV/0!</v>
          </cell>
          <cell r="BH1396" t="str">
            <v>-</v>
          </cell>
          <cell r="BI1396" t="str">
            <v>-</v>
          </cell>
          <cell r="BK1396">
            <v>0</v>
          </cell>
          <cell r="BM1396" t="str">
            <v>-</v>
          </cell>
          <cell r="BN1396">
            <v>0</v>
          </cell>
          <cell r="BS1396" t="str">
            <v>-</v>
          </cell>
          <cell r="BV1396" t="str">
            <v>-</v>
          </cell>
          <cell r="CH1396" t="str">
            <v>-</v>
          </cell>
          <cell r="CY1396">
            <v>0</v>
          </cell>
        </row>
        <row r="1397">
          <cell r="BG1397" t="e">
            <v>#DIV/0!</v>
          </cell>
          <cell r="BH1397" t="str">
            <v>-</v>
          </cell>
          <cell r="BI1397" t="str">
            <v>-</v>
          </cell>
          <cell r="BK1397">
            <v>0</v>
          </cell>
          <cell r="BM1397" t="str">
            <v>-</v>
          </cell>
          <cell r="BN1397">
            <v>0</v>
          </cell>
          <cell r="BS1397" t="str">
            <v>-</v>
          </cell>
          <cell r="BV1397" t="str">
            <v>-</v>
          </cell>
          <cell r="CH1397" t="str">
            <v>-</v>
          </cell>
          <cell r="CY1397">
            <v>0</v>
          </cell>
        </row>
        <row r="1398">
          <cell r="BG1398" t="e">
            <v>#DIV/0!</v>
          </cell>
          <cell r="BH1398" t="str">
            <v>-</v>
          </cell>
          <cell r="BI1398" t="str">
            <v>-</v>
          </cell>
          <cell r="BK1398">
            <v>0</v>
          </cell>
          <cell r="BM1398" t="str">
            <v>-</v>
          </cell>
          <cell r="BN1398">
            <v>0</v>
          </cell>
          <cell r="BS1398" t="str">
            <v>-</v>
          </cell>
          <cell r="BV1398" t="str">
            <v>-</v>
          </cell>
          <cell r="CH1398" t="str">
            <v>-</v>
          </cell>
          <cell r="CY1398">
            <v>0</v>
          </cell>
        </row>
        <row r="1399">
          <cell r="BG1399" t="e">
            <v>#DIV/0!</v>
          </cell>
          <cell r="BH1399" t="str">
            <v>-</v>
          </cell>
          <cell r="BI1399" t="str">
            <v>-</v>
          </cell>
          <cell r="BK1399">
            <v>0</v>
          </cell>
          <cell r="BM1399" t="str">
            <v>-</v>
          </cell>
          <cell r="BN1399">
            <v>0</v>
          </cell>
          <cell r="BS1399" t="str">
            <v>-</v>
          </cell>
          <cell r="BV1399" t="str">
            <v>-</v>
          </cell>
          <cell r="CH1399" t="str">
            <v>-</v>
          </cell>
          <cell r="CY1399">
            <v>0</v>
          </cell>
        </row>
        <row r="1400">
          <cell r="BG1400" t="e">
            <v>#DIV/0!</v>
          </cell>
          <cell r="BH1400" t="str">
            <v>-</v>
          </cell>
          <cell r="BI1400" t="str">
            <v>-</v>
          </cell>
          <cell r="BK1400">
            <v>0</v>
          </cell>
          <cell r="BM1400" t="str">
            <v>-</v>
          </cell>
          <cell r="BN1400">
            <v>0</v>
          </cell>
          <cell r="BS1400" t="str">
            <v>-</v>
          </cell>
          <cell r="BV1400" t="str">
            <v>-</v>
          </cell>
          <cell r="CH1400" t="str">
            <v>-</v>
          </cell>
          <cell r="CY1400">
            <v>0</v>
          </cell>
        </row>
        <row r="1401">
          <cell r="BG1401" t="e">
            <v>#DIV/0!</v>
          </cell>
          <cell r="BH1401" t="str">
            <v>-</v>
          </cell>
          <cell r="BI1401" t="str">
            <v>-</v>
          </cell>
          <cell r="BK1401">
            <v>0</v>
          </cell>
          <cell r="BM1401" t="str">
            <v>-</v>
          </cell>
          <cell r="BN1401">
            <v>0</v>
          </cell>
          <cell r="BS1401" t="str">
            <v>-</v>
          </cell>
          <cell r="BV1401" t="str">
            <v>-</v>
          </cell>
          <cell r="CH1401" t="str">
            <v>-</v>
          </cell>
          <cell r="CY1401">
            <v>0</v>
          </cell>
        </row>
        <row r="1402">
          <cell r="BG1402" t="e">
            <v>#DIV/0!</v>
          </cell>
          <cell r="BH1402" t="str">
            <v>-</v>
          </cell>
          <cell r="BI1402" t="str">
            <v>-</v>
          </cell>
          <cell r="BK1402">
            <v>0</v>
          </cell>
          <cell r="BM1402" t="str">
            <v>-</v>
          </cell>
          <cell r="BN1402">
            <v>0</v>
          </cell>
          <cell r="BS1402" t="str">
            <v>-</v>
          </cell>
          <cell r="BV1402" t="str">
            <v>-</v>
          </cell>
          <cell r="CH1402" t="str">
            <v>-</v>
          </cell>
          <cell r="CY1402">
            <v>0</v>
          </cell>
        </row>
        <row r="1403">
          <cell r="BG1403" t="e">
            <v>#DIV/0!</v>
          </cell>
          <cell r="BH1403" t="str">
            <v>-</v>
          </cell>
          <cell r="BI1403" t="str">
            <v>-</v>
          </cell>
          <cell r="BK1403">
            <v>0</v>
          </cell>
          <cell r="BM1403" t="str">
            <v>-</v>
          </cell>
          <cell r="BN1403">
            <v>0</v>
          </cell>
          <cell r="BS1403" t="str">
            <v>-</v>
          </cell>
          <cell r="BV1403" t="str">
            <v>-</v>
          </cell>
          <cell r="CH1403" t="str">
            <v>-</v>
          </cell>
          <cell r="CY1403">
            <v>0</v>
          </cell>
        </row>
        <row r="1404">
          <cell r="BG1404" t="e">
            <v>#DIV/0!</v>
          </cell>
          <cell r="BH1404" t="str">
            <v>-</v>
          </cell>
          <cell r="BI1404" t="str">
            <v>-</v>
          </cell>
          <cell r="BK1404">
            <v>0</v>
          </cell>
          <cell r="BM1404" t="str">
            <v>-</v>
          </cell>
          <cell r="BN1404">
            <v>0</v>
          </cell>
          <cell r="BS1404" t="str">
            <v>-</v>
          </cell>
          <cell r="BV1404" t="str">
            <v>-</v>
          </cell>
          <cell r="CH1404" t="str">
            <v>-</v>
          </cell>
          <cell r="CY1404">
            <v>0</v>
          </cell>
        </row>
        <row r="1405">
          <cell r="BG1405" t="e">
            <v>#DIV/0!</v>
          </cell>
          <cell r="BH1405" t="str">
            <v>-</v>
          </cell>
          <cell r="BI1405" t="str">
            <v>-</v>
          </cell>
          <cell r="BK1405">
            <v>0</v>
          </cell>
          <cell r="BM1405" t="str">
            <v>-</v>
          </cell>
          <cell r="BN1405">
            <v>0</v>
          </cell>
          <cell r="BS1405" t="str">
            <v>-</v>
          </cell>
          <cell r="BV1405" t="str">
            <v>-</v>
          </cell>
          <cell r="CH1405" t="str">
            <v>-</v>
          </cell>
          <cell r="CY1405">
            <v>0</v>
          </cell>
        </row>
        <row r="1406">
          <cell r="BG1406" t="e">
            <v>#DIV/0!</v>
          </cell>
          <cell r="BH1406" t="str">
            <v>-</v>
          </cell>
          <cell r="BI1406" t="str">
            <v>-</v>
          </cell>
          <cell r="BK1406">
            <v>0</v>
          </cell>
          <cell r="BM1406" t="str">
            <v>-</v>
          </cell>
          <cell r="BN1406">
            <v>0</v>
          </cell>
          <cell r="BS1406" t="str">
            <v>-</v>
          </cell>
          <cell r="BV1406" t="str">
            <v>-</v>
          </cell>
          <cell r="CH1406" t="str">
            <v>-</v>
          </cell>
          <cell r="CY1406">
            <v>0</v>
          </cell>
        </row>
        <row r="1407">
          <cell r="BG1407" t="e">
            <v>#DIV/0!</v>
          </cell>
          <cell r="BH1407" t="str">
            <v>-</v>
          </cell>
          <cell r="BI1407" t="str">
            <v>-</v>
          </cell>
          <cell r="BK1407">
            <v>0</v>
          </cell>
          <cell r="BM1407" t="str">
            <v>-</v>
          </cell>
          <cell r="BN1407">
            <v>0</v>
          </cell>
          <cell r="BS1407" t="str">
            <v>-</v>
          </cell>
          <cell r="BV1407" t="str">
            <v>-</v>
          </cell>
          <cell r="CH1407" t="str">
            <v>-</v>
          </cell>
          <cell r="CY1407">
            <v>0</v>
          </cell>
        </row>
        <row r="1408">
          <cell r="BG1408" t="e">
            <v>#DIV/0!</v>
          </cell>
          <cell r="BH1408" t="str">
            <v>-</v>
          </cell>
          <cell r="BI1408" t="str">
            <v>-</v>
          </cell>
          <cell r="BK1408">
            <v>0</v>
          </cell>
          <cell r="BM1408" t="str">
            <v>-</v>
          </cell>
          <cell r="BN1408">
            <v>0</v>
          </cell>
          <cell r="BS1408" t="str">
            <v>-</v>
          </cell>
          <cell r="BV1408" t="str">
            <v>-</v>
          </cell>
          <cell r="CH1408" t="str">
            <v>-</v>
          </cell>
          <cell r="CY1408">
            <v>0</v>
          </cell>
        </row>
        <row r="1409">
          <cell r="BG1409" t="e">
            <v>#DIV/0!</v>
          </cell>
          <cell r="BH1409" t="str">
            <v>-</v>
          </cell>
          <cell r="BI1409" t="str">
            <v>-</v>
          </cell>
          <cell r="BK1409">
            <v>0</v>
          </cell>
          <cell r="BM1409" t="str">
            <v>-</v>
          </cell>
          <cell r="BN1409">
            <v>0</v>
          </cell>
          <cell r="BS1409" t="str">
            <v>-</v>
          </cell>
          <cell r="BV1409" t="str">
            <v>-</v>
          </cell>
          <cell r="CH1409" t="str">
            <v>-</v>
          </cell>
          <cell r="CY1409">
            <v>0</v>
          </cell>
        </row>
        <row r="1410">
          <cell r="BG1410" t="e">
            <v>#DIV/0!</v>
          </cell>
          <cell r="BH1410" t="str">
            <v>-</v>
          </cell>
          <cell r="BI1410" t="str">
            <v>-</v>
          </cell>
          <cell r="BK1410">
            <v>0</v>
          </cell>
          <cell r="BM1410" t="str">
            <v>-</v>
          </cell>
          <cell r="BN1410">
            <v>0</v>
          </cell>
          <cell r="BS1410" t="str">
            <v>-</v>
          </cell>
          <cell r="BV1410" t="str">
            <v>-</v>
          </cell>
          <cell r="CH1410" t="str">
            <v>-</v>
          </cell>
          <cell r="CY1410">
            <v>0</v>
          </cell>
        </row>
        <row r="1411">
          <cell r="BG1411" t="e">
            <v>#DIV/0!</v>
          </cell>
          <cell r="BH1411" t="str">
            <v>-</v>
          </cell>
          <cell r="BI1411" t="str">
            <v>-</v>
          </cell>
          <cell r="BK1411">
            <v>0</v>
          </cell>
          <cell r="BM1411" t="str">
            <v>-</v>
          </cell>
          <cell r="BN1411">
            <v>0</v>
          </cell>
          <cell r="BS1411" t="str">
            <v>-</v>
          </cell>
          <cell r="BV1411" t="str">
            <v>-</v>
          </cell>
          <cell r="CH1411" t="str">
            <v>-</v>
          </cell>
          <cell r="CY1411">
            <v>0</v>
          </cell>
        </row>
        <row r="1412">
          <cell r="BG1412" t="e">
            <v>#DIV/0!</v>
          </cell>
          <cell r="BH1412" t="str">
            <v>-</v>
          </cell>
          <cell r="BI1412" t="str">
            <v>-</v>
          </cell>
          <cell r="BK1412">
            <v>0</v>
          </cell>
          <cell r="BM1412" t="str">
            <v>-</v>
          </cell>
          <cell r="BN1412">
            <v>0</v>
          </cell>
          <cell r="BS1412" t="str">
            <v>-</v>
          </cell>
          <cell r="BV1412" t="str">
            <v>-</v>
          </cell>
          <cell r="CH1412" t="str">
            <v>-</v>
          </cell>
          <cell r="CY1412">
            <v>0</v>
          </cell>
        </row>
        <row r="1413">
          <cell r="BG1413" t="e">
            <v>#DIV/0!</v>
          </cell>
          <cell r="BH1413" t="str">
            <v>-</v>
          </cell>
          <cell r="BI1413" t="str">
            <v>-</v>
          </cell>
          <cell r="BK1413">
            <v>0</v>
          </cell>
          <cell r="BM1413" t="str">
            <v>-</v>
          </cell>
          <cell r="BN1413">
            <v>0</v>
          </cell>
          <cell r="BS1413" t="str">
            <v>-</v>
          </cell>
          <cell r="BV1413" t="str">
            <v>-</v>
          </cell>
          <cell r="CH1413" t="str">
            <v>-</v>
          </cell>
          <cell r="CY1413">
            <v>0</v>
          </cell>
        </row>
        <row r="1414">
          <cell r="BG1414" t="e">
            <v>#DIV/0!</v>
          </cell>
          <cell r="BH1414" t="str">
            <v>-</v>
          </cell>
          <cell r="BI1414" t="str">
            <v>-</v>
          </cell>
          <cell r="BK1414">
            <v>0</v>
          </cell>
          <cell r="BM1414" t="str">
            <v>-</v>
          </cell>
          <cell r="BN1414">
            <v>0</v>
          </cell>
          <cell r="BS1414" t="str">
            <v>-</v>
          </cell>
          <cell r="BV1414" t="str">
            <v>-</v>
          </cell>
          <cell r="CH1414" t="str">
            <v>-</v>
          </cell>
          <cell r="CY1414">
            <v>0</v>
          </cell>
        </row>
        <row r="1415">
          <cell r="BG1415" t="e">
            <v>#DIV/0!</v>
          </cell>
          <cell r="BH1415" t="str">
            <v>-</v>
          </cell>
          <cell r="BI1415" t="str">
            <v>-</v>
          </cell>
          <cell r="BK1415">
            <v>0</v>
          </cell>
          <cell r="BM1415" t="str">
            <v>-</v>
          </cell>
          <cell r="BN1415">
            <v>0</v>
          </cell>
          <cell r="BS1415" t="str">
            <v>-</v>
          </cell>
          <cell r="BV1415" t="str">
            <v>-</v>
          </cell>
          <cell r="CH1415" t="str">
            <v>-</v>
          </cell>
          <cell r="CY1415">
            <v>0</v>
          </cell>
        </row>
        <row r="1416">
          <cell r="BG1416" t="e">
            <v>#DIV/0!</v>
          </cell>
          <cell r="BH1416" t="str">
            <v>-</v>
          </cell>
          <cell r="BI1416" t="str">
            <v>-</v>
          </cell>
          <cell r="BK1416">
            <v>0</v>
          </cell>
          <cell r="BM1416" t="str">
            <v>-</v>
          </cell>
          <cell r="BN1416">
            <v>0</v>
          </cell>
          <cell r="BS1416" t="str">
            <v>-</v>
          </cell>
          <cell r="BV1416" t="str">
            <v>-</v>
          </cell>
          <cell r="CH1416" t="str">
            <v>-</v>
          </cell>
          <cell r="CY1416">
            <v>0</v>
          </cell>
        </row>
        <row r="1417">
          <cell r="BG1417" t="e">
            <v>#DIV/0!</v>
          </cell>
          <cell r="BH1417" t="str">
            <v>-</v>
          </cell>
          <cell r="BI1417" t="str">
            <v>-</v>
          </cell>
          <cell r="BK1417">
            <v>0</v>
          </cell>
          <cell r="BM1417" t="str">
            <v>-</v>
          </cell>
          <cell r="BN1417">
            <v>0</v>
          </cell>
          <cell r="BS1417" t="str">
            <v>-</v>
          </cell>
          <cell r="BV1417" t="str">
            <v>-</v>
          </cell>
          <cell r="CH1417" t="str">
            <v>-</v>
          </cell>
          <cell r="CY1417">
            <v>0</v>
          </cell>
        </row>
        <row r="1418">
          <cell r="BG1418" t="e">
            <v>#DIV/0!</v>
          </cell>
          <cell r="BH1418" t="str">
            <v>-</v>
          </cell>
          <cell r="BI1418" t="str">
            <v>-</v>
          </cell>
          <cell r="BK1418">
            <v>0</v>
          </cell>
          <cell r="BM1418" t="str">
            <v>-</v>
          </cell>
          <cell r="BN1418">
            <v>0</v>
          </cell>
          <cell r="BS1418" t="str">
            <v>-</v>
          </cell>
          <cell r="BV1418" t="str">
            <v>-</v>
          </cell>
          <cell r="CH1418" t="str">
            <v>-</v>
          </cell>
          <cell r="CY1418">
            <v>0</v>
          </cell>
        </row>
        <row r="1419">
          <cell r="BG1419" t="e">
            <v>#DIV/0!</v>
          </cell>
          <cell r="BH1419" t="str">
            <v>-</v>
          </cell>
          <cell r="BI1419" t="str">
            <v>-</v>
          </cell>
          <cell r="BK1419">
            <v>0</v>
          </cell>
          <cell r="BM1419" t="str">
            <v>-</v>
          </cell>
          <cell r="BN1419">
            <v>0</v>
          </cell>
          <cell r="BS1419" t="str">
            <v>-</v>
          </cell>
          <cell r="BV1419" t="str">
            <v>-</v>
          </cell>
          <cell r="CH1419" t="str">
            <v>-</v>
          </cell>
          <cell r="CY1419">
            <v>0</v>
          </cell>
        </row>
        <row r="1420">
          <cell r="BG1420" t="e">
            <v>#DIV/0!</v>
          </cell>
          <cell r="BH1420" t="str">
            <v>-</v>
          </cell>
          <cell r="BI1420" t="str">
            <v>-</v>
          </cell>
          <cell r="BK1420">
            <v>0</v>
          </cell>
          <cell r="BM1420" t="str">
            <v>-</v>
          </cell>
          <cell r="BN1420">
            <v>0</v>
          </cell>
          <cell r="BS1420" t="str">
            <v>-</v>
          </cell>
          <cell r="BV1420" t="str">
            <v>-</v>
          </cell>
          <cell r="CH1420" t="str">
            <v>-</v>
          </cell>
          <cell r="CY1420">
            <v>0</v>
          </cell>
        </row>
        <row r="1421">
          <cell r="BG1421" t="e">
            <v>#DIV/0!</v>
          </cell>
          <cell r="BH1421" t="str">
            <v>-</v>
          </cell>
          <cell r="BI1421" t="str">
            <v>-</v>
          </cell>
          <cell r="BK1421">
            <v>0</v>
          </cell>
          <cell r="BM1421" t="str">
            <v>-</v>
          </cell>
          <cell r="BN1421">
            <v>0</v>
          </cell>
          <cell r="BS1421" t="str">
            <v>-</v>
          </cell>
          <cell r="BV1421" t="str">
            <v>-</v>
          </cell>
          <cell r="CH1421" t="str">
            <v>-</v>
          </cell>
          <cell r="CY1421">
            <v>0</v>
          </cell>
        </row>
        <row r="1422">
          <cell r="BG1422" t="e">
            <v>#DIV/0!</v>
          </cell>
          <cell r="BH1422" t="str">
            <v>-</v>
          </cell>
          <cell r="BI1422" t="str">
            <v>-</v>
          </cell>
          <cell r="BK1422">
            <v>0</v>
          </cell>
          <cell r="BM1422" t="str">
            <v>-</v>
          </cell>
          <cell r="BN1422">
            <v>0</v>
          </cell>
          <cell r="BS1422" t="str">
            <v>-</v>
          </cell>
          <cell r="BV1422" t="str">
            <v>-</v>
          </cell>
          <cell r="CH1422" t="str">
            <v>-</v>
          </cell>
          <cell r="CY1422">
            <v>0</v>
          </cell>
        </row>
        <row r="1423">
          <cell r="BG1423" t="e">
            <v>#DIV/0!</v>
          </cell>
          <cell r="BH1423" t="str">
            <v>-</v>
          </cell>
          <cell r="BI1423" t="str">
            <v>-</v>
          </cell>
          <cell r="BK1423">
            <v>0</v>
          </cell>
          <cell r="BM1423" t="str">
            <v>-</v>
          </cell>
          <cell r="BN1423">
            <v>0</v>
          </cell>
          <cell r="BS1423" t="str">
            <v>-</v>
          </cell>
          <cell r="BV1423" t="str">
            <v>-</v>
          </cell>
          <cell r="CH1423" t="str">
            <v>-</v>
          </cell>
          <cell r="CY1423">
            <v>0</v>
          </cell>
        </row>
        <row r="1424">
          <cell r="BG1424" t="e">
            <v>#DIV/0!</v>
          </cell>
          <cell r="BH1424" t="str">
            <v>-</v>
          </cell>
          <cell r="BI1424" t="str">
            <v>-</v>
          </cell>
          <cell r="BK1424">
            <v>0</v>
          </cell>
          <cell r="BM1424" t="str">
            <v>-</v>
          </cell>
          <cell r="BN1424">
            <v>0</v>
          </cell>
          <cell r="BS1424" t="str">
            <v>-</v>
          </cell>
          <cell r="BV1424" t="str">
            <v>-</v>
          </cell>
          <cell r="CH1424" t="str">
            <v>-</v>
          </cell>
          <cell r="CY1424">
            <v>0</v>
          </cell>
        </row>
        <row r="1425">
          <cell r="BG1425" t="e">
            <v>#DIV/0!</v>
          </cell>
          <cell r="BH1425" t="str">
            <v>-</v>
          </cell>
          <cell r="BI1425" t="str">
            <v>-</v>
          </cell>
          <cell r="BK1425">
            <v>0</v>
          </cell>
          <cell r="BM1425" t="str">
            <v>-</v>
          </cell>
          <cell r="BN1425">
            <v>0</v>
          </cell>
          <cell r="BS1425" t="str">
            <v>-</v>
          </cell>
          <cell r="BV1425" t="str">
            <v>-</v>
          </cell>
          <cell r="CH1425" t="str">
            <v>-</v>
          </cell>
          <cell r="CY1425">
            <v>0</v>
          </cell>
        </row>
        <row r="1426">
          <cell r="BG1426" t="e">
            <v>#DIV/0!</v>
          </cell>
          <cell r="BH1426" t="str">
            <v>-</v>
          </cell>
          <cell r="BI1426" t="str">
            <v>-</v>
          </cell>
          <cell r="BK1426">
            <v>0</v>
          </cell>
          <cell r="BM1426" t="str">
            <v>-</v>
          </cell>
          <cell r="BN1426">
            <v>0</v>
          </cell>
          <cell r="BS1426" t="str">
            <v>-</v>
          </cell>
          <cell r="BV1426" t="str">
            <v>-</v>
          </cell>
          <cell r="CH1426" t="str">
            <v>-</v>
          </cell>
          <cell r="CY1426">
            <v>0</v>
          </cell>
        </row>
        <row r="1427">
          <cell r="BG1427" t="e">
            <v>#DIV/0!</v>
          </cell>
          <cell r="BH1427" t="str">
            <v>-</v>
          </cell>
          <cell r="BI1427" t="str">
            <v>-</v>
          </cell>
          <cell r="BK1427">
            <v>0</v>
          </cell>
          <cell r="BM1427" t="str">
            <v>-</v>
          </cell>
          <cell r="BN1427">
            <v>0</v>
          </cell>
          <cell r="BS1427" t="str">
            <v>-</v>
          </cell>
          <cell r="BV1427" t="str">
            <v>-</v>
          </cell>
          <cell r="CH1427" t="str">
            <v>-</v>
          </cell>
          <cell r="CY1427">
            <v>0</v>
          </cell>
        </row>
        <row r="1428">
          <cell r="BG1428" t="e">
            <v>#DIV/0!</v>
          </cell>
          <cell r="BH1428" t="str">
            <v>-</v>
          </cell>
          <cell r="BI1428" t="str">
            <v>-</v>
          </cell>
          <cell r="BK1428">
            <v>0</v>
          </cell>
          <cell r="BM1428" t="str">
            <v>-</v>
          </cell>
          <cell r="BN1428">
            <v>0</v>
          </cell>
          <cell r="BS1428" t="str">
            <v>-</v>
          </cell>
          <cell r="BV1428" t="str">
            <v>-</v>
          </cell>
          <cell r="CH1428" t="str">
            <v>-</v>
          </cell>
          <cell r="CY1428">
            <v>0</v>
          </cell>
        </row>
        <row r="1429">
          <cell r="BG1429" t="e">
            <v>#DIV/0!</v>
          </cell>
          <cell r="BH1429" t="str">
            <v>-</v>
          </cell>
          <cell r="BI1429" t="str">
            <v>-</v>
          </cell>
          <cell r="BK1429">
            <v>0</v>
          </cell>
          <cell r="BM1429" t="str">
            <v>-</v>
          </cell>
          <cell r="BN1429">
            <v>0</v>
          </cell>
          <cell r="BS1429" t="str">
            <v>-</v>
          </cell>
          <cell r="BV1429" t="str">
            <v>-</v>
          </cell>
          <cell r="CH1429" t="str">
            <v>-</v>
          </cell>
          <cell r="CY1429">
            <v>0</v>
          </cell>
        </row>
        <row r="1430">
          <cell r="BG1430" t="e">
            <v>#DIV/0!</v>
          </cell>
          <cell r="BH1430" t="str">
            <v>-</v>
          </cell>
          <cell r="BI1430" t="str">
            <v>-</v>
          </cell>
          <cell r="BK1430">
            <v>0</v>
          </cell>
          <cell r="BM1430" t="str">
            <v>-</v>
          </cell>
          <cell r="BN1430">
            <v>0</v>
          </cell>
          <cell r="BS1430" t="str">
            <v>-</v>
          </cell>
          <cell r="BV1430" t="str">
            <v>-</v>
          </cell>
          <cell r="CH1430" t="str">
            <v>-</v>
          </cell>
          <cell r="CY1430">
            <v>0</v>
          </cell>
        </row>
        <row r="1431">
          <cell r="BG1431" t="e">
            <v>#DIV/0!</v>
          </cell>
          <cell r="BH1431" t="str">
            <v>-</v>
          </cell>
          <cell r="BI1431" t="str">
            <v>-</v>
          </cell>
          <cell r="BK1431">
            <v>0</v>
          </cell>
          <cell r="BM1431" t="str">
            <v>-</v>
          </cell>
          <cell r="BN1431">
            <v>0</v>
          </cell>
          <cell r="BS1431" t="str">
            <v>-</v>
          </cell>
          <cell r="BV1431" t="str">
            <v>-</v>
          </cell>
          <cell r="CH1431" t="str">
            <v>-</v>
          </cell>
          <cell r="CY1431">
            <v>0</v>
          </cell>
        </row>
        <row r="1432">
          <cell r="BG1432" t="e">
            <v>#DIV/0!</v>
          </cell>
          <cell r="BH1432" t="str">
            <v>-</v>
          </cell>
          <cell r="BI1432" t="str">
            <v>-</v>
          </cell>
          <cell r="BK1432">
            <v>0</v>
          </cell>
          <cell r="BM1432" t="str">
            <v>-</v>
          </cell>
          <cell r="BN1432">
            <v>0</v>
          </cell>
          <cell r="BS1432" t="str">
            <v>-</v>
          </cell>
          <cell r="BV1432" t="str">
            <v>-</v>
          </cell>
          <cell r="CH1432" t="str">
            <v>-</v>
          </cell>
          <cell r="CY1432">
            <v>0</v>
          </cell>
        </row>
        <row r="1433">
          <cell r="BG1433" t="e">
            <v>#DIV/0!</v>
          </cell>
          <cell r="BH1433" t="str">
            <v>-</v>
          </cell>
          <cell r="BI1433" t="str">
            <v>-</v>
          </cell>
          <cell r="BK1433">
            <v>0</v>
          </cell>
          <cell r="BM1433" t="str">
            <v>-</v>
          </cell>
          <cell r="BN1433">
            <v>0</v>
          </cell>
          <cell r="BS1433" t="str">
            <v>-</v>
          </cell>
          <cell r="BV1433" t="str">
            <v>-</v>
          </cell>
          <cell r="CH1433" t="str">
            <v>-</v>
          </cell>
          <cell r="CY1433">
            <v>0</v>
          </cell>
        </row>
        <row r="1434">
          <cell r="BG1434" t="e">
            <v>#DIV/0!</v>
          </cell>
          <cell r="BH1434" t="str">
            <v>-</v>
          </cell>
          <cell r="BI1434" t="str">
            <v>-</v>
          </cell>
          <cell r="BK1434">
            <v>0</v>
          </cell>
          <cell r="BM1434" t="str">
            <v>-</v>
          </cell>
          <cell r="BN1434">
            <v>0</v>
          </cell>
          <cell r="BS1434" t="str">
            <v>-</v>
          </cell>
          <cell r="BV1434" t="str">
            <v>-</v>
          </cell>
          <cell r="CH1434" t="str">
            <v>-</v>
          </cell>
          <cell r="CY1434">
            <v>0</v>
          </cell>
        </row>
        <row r="1435">
          <cell r="BG1435" t="e">
            <v>#DIV/0!</v>
          </cell>
          <cell r="BH1435" t="str">
            <v>-</v>
          </cell>
          <cell r="BI1435" t="str">
            <v>-</v>
          </cell>
          <cell r="BK1435">
            <v>0</v>
          </cell>
          <cell r="BM1435" t="str">
            <v>-</v>
          </cell>
          <cell r="BN1435">
            <v>0</v>
          </cell>
          <cell r="BS1435" t="str">
            <v>-</v>
          </cell>
          <cell r="BV1435" t="str">
            <v>-</v>
          </cell>
          <cell r="CH1435" t="str">
            <v>-</v>
          </cell>
          <cell r="CY1435">
            <v>0</v>
          </cell>
        </row>
        <row r="1436">
          <cell r="BG1436" t="e">
            <v>#DIV/0!</v>
          </cell>
          <cell r="BH1436" t="str">
            <v>-</v>
          </cell>
          <cell r="BI1436" t="str">
            <v>-</v>
          </cell>
          <cell r="BK1436">
            <v>0</v>
          </cell>
          <cell r="BM1436" t="str">
            <v>-</v>
          </cell>
          <cell r="BN1436">
            <v>0</v>
          </cell>
          <cell r="BS1436" t="str">
            <v>-</v>
          </cell>
          <cell r="BV1436" t="str">
            <v>-</v>
          </cell>
          <cell r="CH1436" t="str">
            <v>-</v>
          </cell>
          <cell r="CY1436">
            <v>0</v>
          </cell>
        </row>
        <row r="1437">
          <cell r="BG1437" t="e">
            <v>#DIV/0!</v>
          </cell>
          <cell r="BH1437" t="str">
            <v>-</v>
          </cell>
          <cell r="BI1437" t="str">
            <v>-</v>
          </cell>
          <cell r="BK1437">
            <v>0</v>
          </cell>
          <cell r="BM1437" t="str">
            <v>-</v>
          </cell>
          <cell r="BN1437">
            <v>0</v>
          </cell>
          <cell r="BS1437" t="str">
            <v>-</v>
          </cell>
          <cell r="BV1437" t="str">
            <v>-</v>
          </cell>
          <cell r="CH1437" t="str">
            <v>-</v>
          </cell>
          <cell r="CY1437">
            <v>0</v>
          </cell>
        </row>
        <row r="1438">
          <cell r="BG1438" t="e">
            <v>#DIV/0!</v>
          </cell>
          <cell r="BH1438" t="str">
            <v>-</v>
          </cell>
          <cell r="BI1438" t="str">
            <v>-</v>
          </cell>
          <cell r="BK1438">
            <v>0</v>
          </cell>
          <cell r="BM1438" t="str">
            <v>-</v>
          </cell>
          <cell r="BN1438">
            <v>0</v>
          </cell>
          <cell r="BS1438" t="str">
            <v>-</v>
          </cell>
          <cell r="BV1438" t="str">
            <v>-</v>
          </cell>
          <cell r="CH1438" t="str">
            <v>-</v>
          </cell>
          <cell r="CY1438">
            <v>0</v>
          </cell>
        </row>
        <row r="1439">
          <cell r="BG1439" t="e">
            <v>#DIV/0!</v>
          </cell>
          <cell r="BH1439" t="str">
            <v>-</v>
          </cell>
          <cell r="BI1439" t="str">
            <v>-</v>
          </cell>
          <cell r="BK1439">
            <v>0</v>
          </cell>
          <cell r="BM1439" t="str">
            <v>-</v>
          </cell>
          <cell r="BN1439">
            <v>0</v>
          </cell>
          <cell r="BS1439" t="str">
            <v>-</v>
          </cell>
          <cell r="BV1439" t="str">
            <v>-</v>
          </cell>
          <cell r="CH1439" t="str">
            <v>-</v>
          </cell>
          <cell r="CY1439">
            <v>0</v>
          </cell>
        </row>
        <row r="1440">
          <cell r="BG1440" t="e">
            <v>#DIV/0!</v>
          </cell>
          <cell r="BH1440" t="str">
            <v>-</v>
          </cell>
          <cell r="BI1440" t="str">
            <v>-</v>
          </cell>
          <cell r="BK1440">
            <v>0</v>
          </cell>
          <cell r="BM1440" t="str">
            <v>-</v>
          </cell>
          <cell r="BN1440">
            <v>0</v>
          </cell>
          <cell r="BS1440" t="str">
            <v>-</v>
          </cell>
          <cell r="BV1440" t="str">
            <v>-</v>
          </cell>
          <cell r="CH1440" t="str">
            <v>-</v>
          </cell>
          <cell r="CY1440">
            <v>0</v>
          </cell>
        </row>
        <row r="1441">
          <cell r="BG1441" t="e">
            <v>#DIV/0!</v>
          </cell>
          <cell r="BH1441" t="str">
            <v>-</v>
          </cell>
          <cell r="BI1441" t="str">
            <v>-</v>
          </cell>
          <cell r="BK1441">
            <v>0</v>
          </cell>
          <cell r="BM1441" t="str">
            <v>-</v>
          </cell>
          <cell r="BN1441">
            <v>0</v>
          </cell>
          <cell r="BS1441" t="str">
            <v>-</v>
          </cell>
          <cell r="BV1441" t="str">
            <v>-</v>
          </cell>
          <cell r="CH1441" t="str">
            <v>-</v>
          </cell>
          <cell r="CY1441">
            <v>0</v>
          </cell>
        </row>
        <row r="1442">
          <cell r="BG1442" t="e">
            <v>#DIV/0!</v>
          </cell>
          <cell r="BH1442" t="str">
            <v>-</v>
          </cell>
          <cell r="BI1442" t="str">
            <v>-</v>
          </cell>
          <cell r="BK1442">
            <v>0</v>
          </cell>
          <cell r="BM1442" t="str">
            <v>-</v>
          </cell>
          <cell r="BN1442">
            <v>0</v>
          </cell>
          <cell r="BS1442" t="str">
            <v>-</v>
          </cell>
          <cell r="BV1442" t="str">
            <v>-</v>
          </cell>
          <cell r="CH1442" t="str">
            <v>-</v>
          </cell>
          <cell r="CY1442">
            <v>0</v>
          </cell>
        </row>
        <row r="1443">
          <cell r="BG1443" t="e">
            <v>#DIV/0!</v>
          </cell>
          <cell r="BH1443" t="str">
            <v>-</v>
          </cell>
          <cell r="BI1443" t="str">
            <v>-</v>
          </cell>
          <cell r="BK1443">
            <v>0</v>
          </cell>
          <cell r="BM1443" t="str">
            <v>-</v>
          </cell>
          <cell r="BN1443">
            <v>0</v>
          </cell>
          <cell r="BS1443" t="str">
            <v>-</v>
          </cell>
          <cell r="BV1443" t="str">
            <v>-</v>
          </cell>
          <cell r="CH1443" t="str">
            <v>-</v>
          </cell>
          <cell r="CY1443">
            <v>0</v>
          </cell>
        </row>
        <row r="1444">
          <cell r="BG1444" t="e">
            <v>#DIV/0!</v>
          </cell>
          <cell r="BH1444" t="str">
            <v>-</v>
          </cell>
          <cell r="BI1444" t="str">
            <v>-</v>
          </cell>
          <cell r="BK1444">
            <v>0</v>
          </cell>
          <cell r="BM1444" t="str">
            <v>-</v>
          </cell>
          <cell r="BN1444">
            <v>0</v>
          </cell>
          <cell r="BS1444" t="str">
            <v>-</v>
          </cell>
          <cell r="BV1444" t="str">
            <v>-</v>
          </cell>
          <cell r="CH1444" t="str">
            <v>-</v>
          </cell>
          <cell r="CY1444">
            <v>0</v>
          </cell>
        </row>
        <row r="1445">
          <cell r="BG1445" t="e">
            <v>#DIV/0!</v>
          </cell>
          <cell r="BH1445" t="str">
            <v>-</v>
          </cell>
          <cell r="BI1445" t="str">
            <v>-</v>
          </cell>
          <cell r="BK1445">
            <v>0</v>
          </cell>
          <cell r="BM1445" t="str">
            <v>-</v>
          </cell>
          <cell r="BN1445">
            <v>0</v>
          </cell>
          <cell r="BS1445" t="str">
            <v>-</v>
          </cell>
          <cell r="BV1445" t="str">
            <v>-</v>
          </cell>
          <cell r="CH1445" t="str">
            <v>-</v>
          </cell>
          <cell r="CY1445">
            <v>0</v>
          </cell>
        </row>
        <row r="1446">
          <cell r="BG1446" t="e">
            <v>#DIV/0!</v>
          </cell>
          <cell r="BH1446" t="str">
            <v>-</v>
          </cell>
          <cell r="BI1446" t="str">
            <v>-</v>
          </cell>
          <cell r="BK1446">
            <v>0</v>
          </cell>
          <cell r="BM1446" t="str">
            <v>-</v>
          </cell>
          <cell r="BN1446">
            <v>0</v>
          </cell>
          <cell r="BS1446" t="str">
            <v>-</v>
          </cell>
          <cell r="BV1446" t="str">
            <v>-</v>
          </cell>
          <cell r="CH1446" t="str">
            <v>-</v>
          </cell>
          <cell r="CY1446">
            <v>0</v>
          </cell>
        </row>
        <row r="1447">
          <cell r="BG1447" t="e">
            <v>#DIV/0!</v>
          </cell>
          <cell r="BH1447" t="str">
            <v>-</v>
          </cell>
          <cell r="BI1447" t="str">
            <v>-</v>
          </cell>
          <cell r="BK1447">
            <v>0</v>
          </cell>
          <cell r="BM1447" t="str">
            <v>-</v>
          </cell>
          <cell r="BN1447">
            <v>0</v>
          </cell>
          <cell r="BS1447" t="str">
            <v>-</v>
          </cell>
          <cell r="BV1447" t="str">
            <v>-</v>
          </cell>
          <cell r="CH1447" t="str">
            <v>-</v>
          </cell>
          <cell r="CY1447">
            <v>0</v>
          </cell>
        </row>
        <row r="1448">
          <cell r="BG1448" t="e">
            <v>#DIV/0!</v>
          </cell>
          <cell r="BH1448" t="str">
            <v>-</v>
          </cell>
          <cell r="BI1448" t="str">
            <v>-</v>
          </cell>
          <cell r="BK1448">
            <v>0</v>
          </cell>
          <cell r="BM1448" t="str">
            <v>-</v>
          </cell>
          <cell r="BN1448">
            <v>0</v>
          </cell>
          <cell r="BS1448" t="str">
            <v>-</v>
          </cell>
          <cell r="BV1448" t="str">
            <v>-</v>
          </cell>
          <cell r="CH1448" t="str">
            <v>-</v>
          </cell>
          <cell r="CY1448">
            <v>0</v>
          </cell>
        </row>
        <row r="1449">
          <cell r="BG1449" t="e">
            <v>#DIV/0!</v>
          </cell>
          <cell r="BH1449" t="str">
            <v>-</v>
          </cell>
          <cell r="BI1449" t="str">
            <v>-</v>
          </cell>
          <cell r="BK1449">
            <v>0</v>
          </cell>
          <cell r="BM1449" t="str">
            <v>-</v>
          </cell>
          <cell r="BN1449">
            <v>0</v>
          </cell>
          <cell r="BS1449" t="str">
            <v>-</v>
          </cell>
          <cell r="BV1449" t="str">
            <v>-</v>
          </cell>
          <cell r="CH1449" t="str">
            <v>-</v>
          </cell>
          <cell r="CY1449">
            <v>0</v>
          </cell>
        </row>
        <row r="1450">
          <cell r="BG1450" t="e">
            <v>#DIV/0!</v>
          </cell>
          <cell r="BH1450" t="str">
            <v>-</v>
          </cell>
          <cell r="BI1450" t="str">
            <v>-</v>
          </cell>
          <cell r="BK1450">
            <v>0</v>
          </cell>
          <cell r="BM1450" t="str">
            <v>-</v>
          </cell>
          <cell r="BN1450">
            <v>0</v>
          </cell>
          <cell r="BS1450" t="str">
            <v>-</v>
          </cell>
          <cell r="BV1450" t="str">
            <v>-</v>
          </cell>
          <cell r="CH1450" t="str">
            <v>-</v>
          </cell>
          <cell r="CY1450">
            <v>0</v>
          </cell>
        </row>
        <row r="1451">
          <cell r="BG1451" t="e">
            <v>#DIV/0!</v>
          </cell>
          <cell r="BH1451" t="str">
            <v>-</v>
          </cell>
          <cell r="BI1451" t="str">
            <v>-</v>
          </cell>
          <cell r="BK1451">
            <v>0</v>
          </cell>
          <cell r="BM1451" t="str">
            <v>-</v>
          </cell>
          <cell r="BN1451">
            <v>0</v>
          </cell>
          <cell r="BS1451" t="str">
            <v>-</v>
          </cell>
          <cell r="BV1451" t="str">
            <v>-</v>
          </cell>
          <cell r="CH1451" t="str">
            <v>-</v>
          </cell>
          <cell r="CY1451">
            <v>0</v>
          </cell>
        </row>
        <row r="1452">
          <cell r="BG1452" t="e">
            <v>#DIV/0!</v>
          </cell>
          <cell r="BH1452" t="str">
            <v>-</v>
          </cell>
          <cell r="BI1452" t="str">
            <v>-</v>
          </cell>
          <cell r="BK1452">
            <v>0</v>
          </cell>
          <cell r="BM1452" t="str">
            <v>-</v>
          </cell>
          <cell r="BN1452">
            <v>0</v>
          </cell>
          <cell r="BS1452" t="str">
            <v>-</v>
          </cell>
          <cell r="BV1452" t="str">
            <v>-</v>
          </cell>
          <cell r="CH1452" t="str">
            <v>-</v>
          </cell>
          <cell r="CY1452">
            <v>0</v>
          </cell>
        </row>
        <row r="1453">
          <cell r="BG1453" t="e">
            <v>#DIV/0!</v>
          </cell>
          <cell r="BH1453" t="str">
            <v>-</v>
          </cell>
          <cell r="BI1453" t="str">
            <v>-</v>
          </cell>
          <cell r="BK1453">
            <v>0</v>
          </cell>
          <cell r="BM1453" t="str">
            <v>-</v>
          </cell>
          <cell r="BN1453">
            <v>0</v>
          </cell>
          <cell r="BS1453" t="str">
            <v>-</v>
          </cell>
          <cell r="BV1453" t="str">
            <v>-</v>
          </cell>
          <cell r="CH1453" t="str">
            <v>-</v>
          </cell>
          <cell r="CY1453">
            <v>0</v>
          </cell>
        </row>
        <row r="1454">
          <cell r="BG1454" t="e">
            <v>#DIV/0!</v>
          </cell>
          <cell r="BH1454" t="str">
            <v>-</v>
          </cell>
          <cell r="BI1454" t="str">
            <v>-</v>
          </cell>
          <cell r="BK1454">
            <v>0</v>
          </cell>
          <cell r="BM1454" t="str">
            <v>-</v>
          </cell>
          <cell r="BN1454">
            <v>0</v>
          </cell>
          <cell r="BS1454" t="str">
            <v>-</v>
          </cell>
          <cell r="BV1454" t="str">
            <v>-</v>
          </cell>
          <cell r="CH1454" t="str">
            <v>-</v>
          </cell>
          <cell r="CY1454">
            <v>0</v>
          </cell>
        </row>
        <row r="1455">
          <cell r="BG1455" t="e">
            <v>#DIV/0!</v>
          </cell>
          <cell r="BH1455" t="str">
            <v>-</v>
          </cell>
          <cell r="BI1455" t="str">
            <v>-</v>
          </cell>
          <cell r="BK1455">
            <v>0</v>
          </cell>
          <cell r="BM1455" t="str">
            <v>-</v>
          </cell>
          <cell r="BN1455">
            <v>0</v>
          </cell>
          <cell r="BS1455" t="str">
            <v>-</v>
          </cell>
          <cell r="BV1455" t="str">
            <v>-</v>
          </cell>
          <cell r="CH1455" t="str">
            <v>-</v>
          </cell>
          <cell r="CY1455">
            <v>0</v>
          </cell>
        </row>
        <row r="1456">
          <cell r="BG1456" t="e">
            <v>#DIV/0!</v>
          </cell>
          <cell r="BH1456" t="str">
            <v>-</v>
          </cell>
          <cell r="BI1456" t="str">
            <v>-</v>
          </cell>
          <cell r="BK1456">
            <v>0</v>
          </cell>
          <cell r="BM1456" t="str">
            <v>-</v>
          </cell>
          <cell r="BN1456">
            <v>0</v>
          </cell>
          <cell r="BS1456" t="str">
            <v>-</v>
          </cell>
          <cell r="BV1456" t="str">
            <v>-</v>
          </cell>
          <cell r="CH1456" t="str">
            <v>-</v>
          </cell>
          <cell r="CY1456">
            <v>0</v>
          </cell>
        </row>
        <row r="1457">
          <cell r="BG1457" t="e">
            <v>#DIV/0!</v>
          </cell>
          <cell r="BH1457" t="str">
            <v>-</v>
          </cell>
          <cell r="BI1457" t="str">
            <v>-</v>
          </cell>
          <cell r="BK1457">
            <v>0</v>
          </cell>
          <cell r="BM1457" t="str">
            <v>-</v>
          </cell>
          <cell r="BN1457">
            <v>0</v>
          </cell>
          <cell r="BS1457" t="str">
            <v>-</v>
          </cell>
          <cell r="BV1457" t="str">
            <v>-</v>
          </cell>
          <cell r="CH1457" t="str">
            <v>-</v>
          </cell>
          <cell r="CY1457">
            <v>0</v>
          </cell>
        </row>
        <row r="1458">
          <cell r="BG1458" t="e">
            <v>#DIV/0!</v>
          </cell>
          <cell r="BH1458" t="str">
            <v>-</v>
          </cell>
          <cell r="BI1458" t="str">
            <v>-</v>
          </cell>
          <cell r="BK1458">
            <v>0</v>
          </cell>
          <cell r="BM1458" t="str">
            <v>-</v>
          </cell>
          <cell r="BN1458">
            <v>0</v>
          </cell>
          <cell r="BS1458" t="str">
            <v>-</v>
          </cell>
          <cell r="BV1458" t="str">
            <v>-</v>
          </cell>
          <cell r="CH1458" t="str">
            <v>-</v>
          </cell>
          <cell r="CY1458">
            <v>0</v>
          </cell>
        </row>
        <row r="1459">
          <cell r="BG1459" t="e">
            <v>#DIV/0!</v>
          </cell>
          <cell r="BH1459" t="str">
            <v>-</v>
          </cell>
          <cell r="BI1459" t="str">
            <v>-</v>
          </cell>
          <cell r="BK1459">
            <v>0</v>
          </cell>
          <cell r="BM1459" t="str">
            <v>-</v>
          </cell>
          <cell r="BN1459">
            <v>0</v>
          </cell>
          <cell r="BS1459" t="str">
            <v>-</v>
          </cell>
          <cell r="BV1459" t="str">
            <v>-</v>
          </cell>
          <cell r="CH1459" t="str">
            <v>-</v>
          </cell>
          <cell r="CY1459">
            <v>0</v>
          </cell>
        </row>
        <row r="1460">
          <cell r="BG1460" t="e">
            <v>#DIV/0!</v>
          </cell>
          <cell r="BH1460" t="str">
            <v>-</v>
          </cell>
          <cell r="BI1460" t="str">
            <v>-</v>
          </cell>
          <cell r="BK1460">
            <v>0</v>
          </cell>
          <cell r="BM1460" t="str">
            <v>-</v>
          </cell>
          <cell r="BN1460">
            <v>0</v>
          </cell>
          <cell r="BS1460" t="str">
            <v>-</v>
          </cell>
          <cell r="BV1460" t="str">
            <v>-</v>
          </cell>
          <cell r="CH1460" t="str">
            <v>-</v>
          </cell>
          <cell r="CY1460">
            <v>0</v>
          </cell>
        </row>
        <row r="1461">
          <cell r="BG1461" t="e">
            <v>#DIV/0!</v>
          </cell>
          <cell r="BH1461" t="str">
            <v>-</v>
          </cell>
          <cell r="BI1461" t="str">
            <v>-</v>
          </cell>
          <cell r="BK1461">
            <v>0</v>
          </cell>
          <cell r="BM1461" t="str">
            <v>-</v>
          </cell>
          <cell r="BN1461">
            <v>0</v>
          </cell>
          <cell r="BS1461" t="str">
            <v>-</v>
          </cell>
          <cell r="BV1461" t="str">
            <v>-</v>
          </cell>
          <cell r="CH1461" t="str">
            <v>-</v>
          </cell>
          <cell r="CY1461">
            <v>0</v>
          </cell>
        </row>
        <row r="1462">
          <cell r="BG1462" t="e">
            <v>#DIV/0!</v>
          </cell>
          <cell r="BH1462" t="str">
            <v>-</v>
          </cell>
          <cell r="BI1462" t="str">
            <v>-</v>
          </cell>
          <cell r="BK1462">
            <v>0</v>
          </cell>
          <cell r="BM1462" t="str">
            <v>-</v>
          </cell>
          <cell r="BN1462">
            <v>0</v>
          </cell>
          <cell r="BS1462" t="str">
            <v>-</v>
          </cell>
          <cell r="BV1462" t="str">
            <v>-</v>
          </cell>
          <cell r="CH1462" t="str">
            <v>-</v>
          </cell>
          <cell r="CY1462">
            <v>0</v>
          </cell>
        </row>
        <row r="1463">
          <cell r="BG1463" t="e">
            <v>#DIV/0!</v>
          </cell>
          <cell r="BH1463" t="str">
            <v>-</v>
          </cell>
          <cell r="BI1463" t="str">
            <v>-</v>
          </cell>
          <cell r="BK1463">
            <v>0</v>
          </cell>
          <cell r="BM1463" t="str">
            <v>-</v>
          </cell>
          <cell r="BN1463">
            <v>0</v>
          </cell>
          <cell r="BS1463" t="str">
            <v>-</v>
          </cell>
          <cell r="BV1463" t="str">
            <v>-</v>
          </cell>
          <cell r="CH1463" t="str">
            <v>-</v>
          </cell>
          <cell r="CY1463">
            <v>0</v>
          </cell>
        </row>
        <row r="1464">
          <cell r="BG1464" t="e">
            <v>#DIV/0!</v>
          </cell>
          <cell r="BH1464" t="str">
            <v>-</v>
          </cell>
          <cell r="BI1464" t="str">
            <v>-</v>
          </cell>
          <cell r="BK1464">
            <v>0</v>
          </cell>
          <cell r="BM1464" t="str">
            <v>-</v>
          </cell>
          <cell r="BN1464">
            <v>0</v>
          </cell>
          <cell r="BS1464" t="str">
            <v>-</v>
          </cell>
          <cell r="BV1464" t="str">
            <v>-</v>
          </cell>
          <cell r="CH1464" t="str">
            <v>-</v>
          </cell>
          <cell r="CY1464">
            <v>0</v>
          </cell>
        </row>
        <row r="1465">
          <cell r="BG1465" t="e">
            <v>#DIV/0!</v>
          </cell>
          <cell r="BH1465" t="str">
            <v>-</v>
          </cell>
          <cell r="BI1465" t="str">
            <v>-</v>
          </cell>
          <cell r="BK1465">
            <v>0</v>
          </cell>
          <cell r="BM1465" t="str">
            <v>-</v>
          </cell>
          <cell r="BN1465">
            <v>0</v>
          </cell>
          <cell r="BS1465" t="str">
            <v>-</v>
          </cell>
          <cell r="BV1465" t="str">
            <v>-</v>
          </cell>
          <cell r="CH1465" t="str">
            <v>-</v>
          </cell>
          <cell r="CY1465">
            <v>0</v>
          </cell>
        </row>
        <row r="1466">
          <cell r="BG1466" t="e">
            <v>#DIV/0!</v>
          </cell>
          <cell r="BH1466" t="str">
            <v>-</v>
          </cell>
          <cell r="BI1466" t="str">
            <v>-</v>
          </cell>
          <cell r="BK1466">
            <v>0</v>
          </cell>
          <cell r="BM1466" t="str">
            <v>-</v>
          </cell>
          <cell r="BN1466">
            <v>0</v>
          </cell>
          <cell r="BS1466" t="str">
            <v>-</v>
          </cell>
          <cell r="BV1466" t="str">
            <v>-</v>
          </cell>
          <cell r="CH1466" t="str">
            <v>-</v>
          </cell>
          <cell r="CY1466">
            <v>0</v>
          </cell>
        </row>
        <row r="1467">
          <cell r="BG1467" t="e">
            <v>#DIV/0!</v>
          </cell>
          <cell r="BH1467" t="str">
            <v>-</v>
          </cell>
          <cell r="BI1467" t="str">
            <v>-</v>
          </cell>
          <cell r="BK1467">
            <v>0</v>
          </cell>
          <cell r="BM1467" t="str">
            <v>-</v>
          </cell>
          <cell r="BN1467">
            <v>0</v>
          </cell>
          <cell r="BS1467" t="str">
            <v>-</v>
          </cell>
          <cell r="BV1467" t="str">
            <v>-</v>
          </cell>
          <cell r="CH1467" t="str">
            <v>-</v>
          </cell>
          <cell r="CY1467">
            <v>0</v>
          </cell>
        </row>
        <row r="1468">
          <cell r="BG1468" t="e">
            <v>#DIV/0!</v>
          </cell>
          <cell r="BH1468" t="str">
            <v>-</v>
          </cell>
          <cell r="BI1468" t="str">
            <v>-</v>
          </cell>
          <cell r="BK1468">
            <v>0</v>
          </cell>
          <cell r="BM1468" t="str">
            <v>-</v>
          </cell>
          <cell r="BN1468">
            <v>0</v>
          </cell>
          <cell r="BS1468" t="str">
            <v>-</v>
          </cell>
          <cell r="BV1468" t="str">
            <v>-</v>
          </cell>
          <cell r="CH1468" t="str">
            <v>-</v>
          </cell>
          <cell r="CY1468">
            <v>0</v>
          </cell>
        </row>
        <row r="1469">
          <cell r="BG1469" t="e">
            <v>#DIV/0!</v>
          </cell>
          <cell r="BH1469" t="str">
            <v>-</v>
          </cell>
          <cell r="BI1469" t="str">
            <v>-</v>
          </cell>
          <cell r="BK1469">
            <v>0</v>
          </cell>
          <cell r="BM1469" t="str">
            <v>-</v>
          </cell>
          <cell r="BN1469">
            <v>0</v>
          </cell>
          <cell r="BS1469" t="str">
            <v>-</v>
          </cell>
          <cell r="BV1469" t="str">
            <v>-</v>
          </cell>
          <cell r="CH1469" t="str">
            <v>-</v>
          </cell>
          <cell r="CY1469">
            <v>0</v>
          </cell>
        </row>
        <row r="1470">
          <cell r="BG1470" t="e">
            <v>#DIV/0!</v>
          </cell>
          <cell r="BH1470" t="str">
            <v>-</v>
          </cell>
          <cell r="BI1470" t="str">
            <v>-</v>
          </cell>
          <cell r="BK1470">
            <v>0</v>
          </cell>
          <cell r="BM1470" t="str">
            <v>-</v>
          </cell>
          <cell r="BN1470">
            <v>0</v>
          </cell>
          <cell r="BS1470" t="str">
            <v>-</v>
          </cell>
          <cell r="BV1470" t="str">
            <v>-</v>
          </cell>
          <cell r="CH1470" t="str">
            <v>-</v>
          </cell>
          <cell r="CY1470">
            <v>0</v>
          </cell>
        </row>
        <row r="1471">
          <cell r="BG1471" t="e">
            <v>#DIV/0!</v>
          </cell>
          <cell r="BH1471" t="str">
            <v>-</v>
          </cell>
          <cell r="BI1471" t="str">
            <v>-</v>
          </cell>
          <cell r="BK1471">
            <v>0</v>
          </cell>
          <cell r="BM1471" t="str">
            <v>-</v>
          </cell>
          <cell r="BN1471">
            <v>0</v>
          </cell>
          <cell r="BS1471" t="str">
            <v>-</v>
          </cell>
          <cell r="BV1471" t="str">
            <v>-</v>
          </cell>
          <cell r="CH1471" t="str">
            <v>-</v>
          </cell>
          <cell r="CY1471">
            <v>0</v>
          </cell>
        </row>
        <row r="1472">
          <cell r="BG1472" t="e">
            <v>#DIV/0!</v>
          </cell>
          <cell r="BH1472" t="str">
            <v>-</v>
          </cell>
          <cell r="BI1472" t="str">
            <v>-</v>
          </cell>
          <cell r="BK1472">
            <v>0</v>
          </cell>
          <cell r="BM1472" t="str">
            <v>-</v>
          </cell>
          <cell r="BN1472">
            <v>0</v>
          </cell>
          <cell r="BS1472" t="str">
            <v>-</v>
          </cell>
          <cell r="BV1472" t="str">
            <v>-</v>
          </cell>
          <cell r="CH1472" t="str">
            <v>-</v>
          </cell>
          <cell r="CY1472">
            <v>0</v>
          </cell>
        </row>
        <row r="1473">
          <cell r="BG1473" t="e">
            <v>#DIV/0!</v>
          </cell>
          <cell r="BH1473" t="str">
            <v>-</v>
          </cell>
          <cell r="BI1473" t="str">
            <v>-</v>
          </cell>
          <cell r="BK1473">
            <v>0</v>
          </cell>
          <cell r="BM1473" t="str">
            <v>-</v>
          </cell>
          <cell r="BN1473">
            <v>0</v>
          </cell>
          <cell r="BS1473" t="str">
            <v>-</v>
          </cell>
          <cell r="BV1473" t="str">
            <v>-</v>
          </cell>
          <cell r="CH1473" t="str">
            <v>-</v>
          </cell>
          <cell r="CY1473">
            <v>0</v>
          </cell>
        </row>
        <row r="1474">
          <cell r="BG1474" t="e">
            <v>#DIV/0!</v>
          </cell>
          <cell r="BH1474" t="str">
            <v>-</v>
          </cell>
          <cell r="BI1474" t="str">
            <v>-</v>
          </cell>
          <cell r="BK1474">
            <v>0</v>
          </cell>
          <cell r="BM1474" t="str">
            <v>-</v>
          </cell>
          <cell r="BN1474">
            <v>0</v>
          </cell>
          <cell r="BS1474" t="str">
            <v>-</v>
          </cell>
          <cell r="BV1474" t="str">
            <v>-</v>
          </cell>
          <cell r="CH1474" t="str">
            <v>-</v>
          </cell>
          <cell r="CY1474">
            <v>0</v>
          </cell>
        </row>
        <row r="1475">
          <cell r="BG1475" t="e">
            <v>#DIV/0!</v>
          </cell>
          <cell r="BH1475" t="str">
            <v>-</v>
          </cell>
          <cell r="BI1475" t="str">
            <v>-</v>
          </cell>
          <cell r="BK1475">
            <v>0</v>
          </cell>
          <cell r="BM1475" t="str">
            <v>-</v>
          </cell>
          <cell r="BN1475">
            <v>0</v>
          </cell>
          <cell r="BS1475" t="str">
            <v>-</v>
          </cell>
          <cell r="BV1475" t="str">
            <v>-</v>
          </cell>
          <cell r="CH1475" t="str">
            <v>-</v>
          </cell>
          <cell r="CY1475">
            <v>0</v>
          </cell>
        </row>
        <row r="1476">
          <cell r="BG1476" t="e">
            <v>#DIV/0!</v>
          </cell>
          <cell r="BH1476" t="str">
            <v>-</v>
          </cell>
          <cell r="BI1476" t="str">
            <v>-</v>
          </cell>
          <cell r="BK1476">
            <v>0</v>
          </cell>
          <cell r="BM1476" t="str">
            <v>-</v>
          </cell>
          <cell r="BN1476">
            <v>0</v>
          </cell>
          <cell r="BS1476" t="str">
            <v>-</v>
          </cell>
          <cell r="BV1476" t="str">
            <v>-</v>
          </cell>
          <cell r="CH1476" t="str">
            <v>-</v>
          </cell>
          <cell r="CY1476">
            <v>0</v>
          </cell>
        </row>
        <row r="1477">
          <cell r="BG1477" t="e">
            <v>#DIV/0!</v>
          </cell>
          <cell r="BH1477" t="str">
            <v>-</v>
          </cell>
          <cell r="BI1477" t="str">
            <v>-</v>
          </cell>
          <cell r="BK1477">
            <v>0</v>
          </cell>
          <cell r="BM1477" t="str">
            <v>-</v>
          </cell>
          <cell r="BN1477">
            <v>0</v>
          </cell>
          <cell r="BS1477" t="str">
            <v>-</v>
          </cell>
          <cell r="BV1477" t="str">
            <v>-</v>
          </cell>
          <cell r="CH1477" t="str">
            <v>-</v>
          </cell>
          <cell r="CY1477">
            <v>0</v>
          </cell>
        </row>
        <row r="1478">
          <cell r="BG1478" t="e">
            <v>#DIV/0!</v>
          </cell>
          <cell r="BH1478" t="str">
            <v>-</v>
          </cell>
          <cell r="BI1478" t="str">
            <v>-</v>
          </cell>
          <cell r="BK1478">
            <v>0</v>
          </cell>
          <cell r="BM1478" t="str">
            <v>-</v>
          </cell>
          <cell r="BN1478">
            <v>0</v>
          </cell>
          <cell r="BS1478" t="str">
            <v>-</v>
          </cell>
          <cell r="BV1478" t="str">
            <v>-</v>
          </cell>
          <cell r="CH1478" t="str">
            <v>-</v>
          </cell>
          <cell r="CY1478">
            <v>0</v>
          </cell>
        </row>
        <row r="1479">
          <cell r="BG1479" t="e">
            <v>#DIV/0!</v>
          </cell>
          <cell r="BH1479" t="str">
            <v>-</v>
          </cell>
          <cell r="BI1479" t="str">
            <v>-</v>
          </cell>
          <cell r="BK1479">
            <v>0</v>
          </cell>
          <cell r="BM1479" t="str">
            <v>-</v>
          </cell>
          <cell r="BN1479">
            <v>0</v>
          </cell>
          <cell r="BS1479" t="str">
            <v>-</v>
          </cell>
          <cell r="BV1479" t="str">
            <v>-</v>
          </cell>
          <cell r="CH1479" t="str">
            <v>-</v>
          </cell>
          <cell r="CY1479">
            <v>0</v>
          </cell>
        </row>
        <row r="1480">
          <cell r="BG1480" t="e">
            <v>#DIV/0!</v>
          </cell>
          <cell r="BH1480" t="str">
            <v>-</v>
          </cell>
          <cell r="BI1480" t="str">
            <v>-</v>
          </cell>
          <cell r="BK1480">
            <v>0</v>
          </cell>
          <cell r="BM1480" t="str">
            <v>-</v>
          </cell>
          <cell r="BN1480">
            <v>0</v>
          </cell>
          <cell r="BS1480" t="str">
            <v>-</v>
          </cell>
          <cell r="BV1480" t="str">
            <v>-</v>
          </cell>
          <cell r="CH1480" t="str">
            <v>-</v>
          </cell>
          <cell r="CY1480">
            <v>0</v>
          </cell>
        </row>
        <row r="1481">
          <cell r="BG1481" t="e">
            <v>#DIV/0!</v>
          </cell>
          <cell r="BH1481" t="str">
            <v>-</v>
          </cell>
          <cell r="BI1481" t="str">
            <v>-</v>
          </cell>
          <cell r="BK1481">
            <v>0</v>
          </cell>
          <cell r="BM1481" t="str">
            <v>-</v>
          </cell>
          <cell r="BN1481">
            <v>0</v>
          </cell>
          <cell r="BS1481" t="str">
            <v>-</v>
          </cell>
          <cell r="BV1481" t="str">
            <v>-</v>
          </cell>
          <cell r="CH1481" t="str">
            <v>-</v>
          </cell>
          <cell r="CY1481">
            <v>0</v>
          </cell>
        </row>
        <row r="1482">
          <cell r="BG1482" t="e">
            <v>#DIV/0!</v>
          </cell>
          <cell r="BH1482" t="str">
            <v>-</v>
          </cell>
          <cell r="BI1482" t="str">
            <v>-</v>
          </cell>
          <cell r="BK1482">
            <v>0</v>
          </cell>
          <cell r="BM1482" t="str">
            <v>-</v>
          </cell>
          <cell r="BN1482">
            <v>0</v>
          </cell>
          <cell r="BS1482" t="str">
            <v>-</v>
          </cell>
          <cell r="BV1482" t="str">
            <v>-</v>
          </cell>
          <cell r="CH1482" t="str">
            <v>-</v>
          </cell>
          <cell r="CY1482">
            <v>0</v>
          </cell>
        </row>
        <row r="1483">
          <cell r="BG1483" t="e">
            <v>#DIV/0!</v>
          </cell>
          <cell r="BH1483" t="str">
            <v>-</v>
          </cell>
          <cell r="BI1483" t="str">
            <v>-</v>
          </cell>
          <cell r="BK1483">
            <v>0</v>
          </cell>
          <cell r="BM1483" t="str">
            <v>-</v>
          </cell>
          <cell r="BN1483">
            <v>0</v>
          </cell>
          <cell r="BS1483" t="str">
            <v>-</v>
          </cell>
          <cell r="BV1483" t="str">
            <v>-</v>
          </cell>
          <cell r="CH1483" t="str">
            <v>-</v>
          </cell>
          <cell r="CY1483">
            <v>0</v>
          </cell>
        </row>
        <row r="1484">
          <cell r="BG1484" t="e">
            <v>#DIV/0!</v>
          </cell>
          <cell r="BH1484" t="str">
            <v>-</v>
          </cell>
          <cell r="BI1484" t="str">
            <v>-</v>
          </cell>
          <cell r="BK1484">
            <v>0</v>
          </cell>
          <cell r="BM1484" t="str">
            <v>-</v>
          </cell>
          <cell r="BN1484">
            <v>0</v>
          </cell>
          <cell r="BS1484" t="str">
            <v>-</v>
          </cell>
          <cell r="BV1484" t="str">
            <v>-</v>
          </cell>
          <cell r="CH1484" t="str">
            <v>-</v>
          </cell>
          <cell r="CY1484">
            <v>0</v>
          </cell>
        </row>
        <row r="1485">
          <cell r="BG1485" t="e">
            <v>#DIV/0!</v>
          </cell>
          <cell r="BH1485" t="str">
            <v>-</v>
          </cell>
          <cell r="BI1485" t="str">
            <v>-</v>
          </cell>
          <cell r="BK1485">
            <v>0</v>
          </cell>
          <cell r="BM1485" t="str">
            <v>-</v>
          </cell>
          <cell r="BN1485">
            <v>0</v>
          </cell>
          <cell r="BS1485" t="str">
            <v>-</v>
          </cell>
          <cell r="BV1485" t="str">
            <v>-</v>
          </cell>
          <cell r="CH1485" t="str">
            <v>-</v>
          </cell>
          <cell r="CY1485">
            <v>0</v>
          </cell>
        </row>
        <row r="1486">
          <cell r="BG1486" t="e">
            <v>#DIV/0!</v>
          </cell>
          <cell r="BH1486" t="str">
            <v>-</v>
          </cell>
          <cell r="BI1486" t="str">
            <v>-</v>
          </cell>
          <cell r="BK1486">
            <v>0</v>
          </cell>
          <cell r="BM1486" t="str">
            <v>-</v>
          </cell>
          <cell r="BN1486">
            <v>0</v>
          </cell>
          <cell r="BS1486" t="str">
            <v>-</v>
          </cell>
          <cell r="BV1486" t="str">
            <v>-</v>
          </cell>
          <cell r="CH1486" t="str">
            <v>-</v>
          </cell>
          <cell r="CY1486">
            <v>0</v>
          </cell>
        </row>
        <row r="1487">
          <cell r="BG1487" t="e">
            <v>#DIV/0!</v>
          </cell>
          <cell r="BH1487" t="str">
            <v>-</v>
          </cell>
          <cell r="BI1487" t="str">
            <v>-</v>
          </cell>
          <cell r="BK1487">
            <v>0</v>
          </cell>
          <cell r="BM1487" t="str">
            <v>-</v>
          </cell>
          <cell r="BN1487">
            <v>0</v>
          </cell>
          <cell r="BS1487" t="str">
            <v>-</v>
          </cell>
          <cell r="BV1487" t="str">
            <v>-</v>
          </cell>
          <cell r="CH1487" t="str">
            <v>-</v>
          </cell>
          <cell r="CY1487">
            <v>0</v>
          </cell>
        </row>
        <row r="1488">
          <cell r="BG1488" t="e">
            <v>#DIV/0!</v>
          </cell>
          <cell r="BH1488" t="str">
            <v>-</v>
          </cell>
          <cell r="BI1488" t="str">
            <v>-</v>
          </cell>
          <cell r="BK1488">
            <v>0</v>
          </cell>
          <cell r="BM1488" t="str">
            <v>-</v>
          </cell>
          <cell r="BN1488">
            <v>0</v>
          </cell>
          <cell r="BS1488" t="str">
            <v>-</v>
          </cell>
          <cell r="BV1488" t="str">
            <v>-</v>
          </cell>
          <cell r="CH1488" t="str">
            <v>-</v>
          </cell>
          <cell r="CY1488">
            <v>0</v>
          </cell>
        </row>
        <row r="1489">
          <cell r="BG1489" t="e">
            <v>#DIV/0!</v>
          </cell>
          <cell r="BH1489" t="str">
            <v>-</v>
          </cell>
          <cell r="BI1489" t="str">
            <v>-</v>
          </cell>
          <cell r="BK1489">
            <v>0</v>
          </cell>
          <cell r="BM1489" t="str">
            <v>-</v>
          </cell>
          <cell r="BN1489">
            <v>0</v>
          </cell>
          <cell r="BS1489" t="str">
            <v>-</v>
          </cell>
          <cell r="BV1489" t="str">
            <v>-</v>
          </cell>
          <cell r="CH1489" t="str">
            <v>-</v>
          </cell>
          <cell r="CY1489">
            <v>0</v>
          </cell>
        </row>
        <row r="1490">
          <cell r="BG1490" t="e">
            <v>#DIV/0!</v>
          </cell>
          <cell r="BH1490" t="str">
            <v>-</v>
          </cell>
          <cell r="BI1490" t="str">
            <v>-</v>
          </cell>
          <cell r="BK1490">
            <v>0</v>
          </cell>
          <cell r="BM1490" t="str">
            <v>-</v>
          </cell>
          <cell r="BN1490">
            <v>0</v>
          </cell>
          <cell r="BS1490" t="str">
            <v>-</v>
          </cell>
          <cell r="BV1490" t="str">
            <v>-</v>
          </cell>
          <cell r="CH1490" t="str">
            <v>-</v>
          </cell>
          <cell r="CY1490">
            <v>0</v>
          </cell>
        </row>
        <row r="1491">
          <cell r="BG1491" t="e">
            <v>#DIV/0!</v>
          </cell>
          <cell r="BH1491" t="str">
            <v>-</v>
          </cell>
          <cell r="BI1491" t="str">
            <v>-</v>
          </cell>
          <cell r="BK1491">
            <v>0</v>
          </cell>
          <cell r="BM1491" t="str">
            <v>-</v>
          </cell>
          <cell r="BN1491">
            <v>0</v>
          </cell>
          <cell r="BS1491" t="str">
            <v>-</v>
          </cell>
          <cell r="BV1491" t="str">
            <v>-</v>
          </cell>
          <cell r="CH1491" t="str">
            <v>-</v>
          </cell>
          <cell r="CY1491">
            <v>0</v>
          </cell>
        </row>
        <row r="1492">
          <cell r="BG1492" t="e">
            <v>#DIV/0!</v>
          </cell>
          <cell r="BH1492" t="str">
            <v>-</v>
          </cell>
          <cell r="BI1492" t="str">
            <v>-</v>
          </cell>
          <cell r="BK1492">
            <v>0</v>
          </cell>
          <cell r="BM1492" t="str">
            <v>-</v>
          </cell>
          <cell r="BN1492">
            <v>0</v>
          </cell>
          <cell r="BS1492" t="str">
            <v>-</v>
          </cell>
          <cell r="BV1492" t="str">
            <v>-</v>
          </cell>
          <cell r="CH1492" t="str">
            <v>-</v>
          </cell>
          <cell r="CY1492">
            <v>0</v>
          </cell>
        </row>
        <row r="1493">
          <cell r="BG1493" t="e">
            <v>#DIV/0!</v>
          </cell>
          <cell r="BH1493" t="str">
            <v>-</v>
          </cell>
          <cell r="BI1493" t="str">
            <v>-</v>
          </cell>
          <cell r="BK1493">
            <v>0</v>
          </cell>
          <cell r="BM1493" t="str">
            <v>-</v>
          </cell>
          <cell r="BN1493">
            <v>0</v>
          </cell>
          <cell r="BS1493" t="str">
            <v>-</v>
          </cell>
          <cell r="BV1493" t="str">
            <v>-</v>
          </cell>
          <cell r="CH1493" t="str">
            <v>-</v>
          </cell>
          <cell r="CY1493">
            <v>0</v>
          </cell>
        </row>
        <row r="1494">
          <cell r="BG1494" t="e">
            <v>#DIV/0!</v>
          </cell>
          <cell r="BH1494" t="str">
            <v>-</v>
          </cell>
          <cell r="BI1494" t="str">
            <v>-</v>
          </cell>
          <cell r="BK1494">
            <v>0</v>
          </cell>
          <cell r="BM1494" t="str">
            <v>-</v>
          </cell>
          <cell r="BN1494">
            <v>0</v>
          </cell>
          <cell r="BS1494" t="str">
            <v>-</v>
          </cell>
          <cell r="BV1494" t="str">
            <v>-</v>
          </cell>
          <cell r="CH1494" t="str">
            <v>-</v>
          </cell>
          <cell r="CY1494">
            <v>0</v>
          </cell>
        </row>
        <row r="1495">
          <cell r="BG1495" t="e">
            <v>#DIV/0!</v>
          </cell>
          <cell r="BH1495" t="str">
            <v>-</v>
          </cell>
          <cell r="BI1495" t="str">
            <v>-</v>
          </cell>
          <cell r="BK1495">
            <v>0</v>
          </cell>
          <cell r="BM1495" t="str">
            <v>-</v>
          </cell>
          <cell r="BN1495">
            <v>0</v>
          </cell>
          <cell r="BS1495" t="str">
            <v>-</v>
          </cell>
          <cell r="BV1495" t="str">
            <v>-</v>
          </cell>
          <cell r="CH1495" t="str">
            <v>-</v>
          </cell>
          <cell r="CY1495">
            <v>0</v>
          </cell>
        </row>
        <row r="1496">
          <cell r="BG1496" t="e">
            <v>#DIV/0!</v>
          </cell>
          <cell r="BH1496" t="str">
            <v>-</v>
          </cell>
          <cell r="BI1496" t="str">
            <v>-</v>
          </cell>
          <cell r="BK1496">
            <v>0</v>
          </cell>
          <cell r="BM1496" t="str">
            <v>-</v>
          </cell>
          <cell r="BN1496">
            <v>0</v>
          </cell>
          <cell r="BS1496" t="str">
            <v>-</v>
          </cell>
          <cell r="BV1496" t="str">
            <v>-</v>
          </cell>
          <cell r="CH1496" t="str">
            <v>-</v>
          </cell>
          <cell r="CY1496">
            <v>0</v>
          </cell>
        </row>
        <row r="1497">
          <cell r="BG1497" t="e">
            <v>#DIV/0!</v>
          </cell>
          <cell r="BH1497" t="str">
            <v>-</v>
          </cell>
          <cell r="BI1497" t="str">
            <v>-</v>
          </cell>
          <cell r="BK1497">
            <v>0</v>
          </cell>
          <cell r="BM1497" t="str">
            <v>-</v>
          </cell>
          <cell r="BN1497">
            <v>0</v>
          </cell>
          <cell r="BS1497" t="str">
            <v>-</v>
          </cell>
          <cell r="BV1497" t="str">
            <v>-</v>
          </cell>
          <cell r="CH1497" t="str">
            <v>-</v>
          </cell>
          <cell r="CY1497">
            <v>0</v>
          </cell>
        </row>
        <row r="1498">
          <cell r="BG1498" t="e">
            <v>#DIV/0!</v>
          </cell>
          <cell r="BH1498" t="str">
            <v>-</v>
          </cell>
          <cell r="BI1498" t="str">
            <v>-</v>
          </cell>
          <cell r="BK1498">
            <v>0</v>
          </cell>
          <cell r="BM1498" t="str">
            <v>-</v>
          </cell>
          <cell r="BN1498">
            <v>0</v>
          </cell>
          <cell r="BS1498" t="str">
            <v>-</v>
          </cell>
          <cell r="BV1498" t="str">
            <v>-</v>
          </cell>
          <cell r="CH1498" t="str">
            <v>-</v>
          </cell>
          <cell r="CY1498">
            <v>0</v>
          </cell>
        </row>
        <row r="1499">
          <cell r="BG1499" t="e">
            <v>#DIV/0!</v>
          </cell>
          <cell r="BH1499" t="str">
            <v>-</v>
          </cell>
          <cell r="BI1499" t="str">
            <v>-</v>
          </cell>
          <cell r="BK1499">
            <v>0</v>
          </cell>
          <cell r="BM1499" t="str">
            <v>-</v>
          </cell>
          <cell r="BN1499">
            <v>0</v>
          </cell>
          <cell r="BS1499" t="str">
            <v>-</v>
          </cell>
          <cell r="BV1499" t="str">
            <v>-</v>
          </cell>
          <cell r="CH1499" t="str">
            <v>-</v>
          </cell>
          <cell r="CY1499">
            <v>0</v>
          </cell>
        </row>
        <row r="1500">
          <cell r="BG1500" t="e">
            <v>#DIV/0!</v>
          </cell>
          <cell r="BH1500" t="str">
            <v>-</v>
          </cell>
          <cell r="BI1500" t="str">
            <v>-</v>
          </cell>
          <cell r="BK1500">
            <v>0</v>
          </cell>
          <cell r="BM1500" t="str">
            <v>-</v>
          </cell>
          <cell r="BN1500">
            <v>0</v>
          </cell>
          <cell r="BS1500" t="str">
            <v>-</v>
          </cell>
          <cell r="BV1500" t="str">
            <v>-</v>
          </cell>
          <cell r="CH1500" t="str">
            <v>-</v>
          </cell>
          <cell r="CY1500">
            <v>0</v>
          </cell>
        </row>
        <row r="1501">
          <cell r="BG1501" t="e">
            <v>#DIV/0!</v>
          </cell>
          <cell r="BH1501" t="str">
            <v>-</v>
          </cell>
          <cell r="BI1501" t="str">
            <v>-</v>
          </cell>
          <cell r="BK1501">
            <v>0</v>
          </cell>
          <cell r="BM1501" t="str">
            <v>-</v>
          </cell>
          <cell r="BN1501">
            <v>0</v>
          </cell>
          <cell r="BS1501" t="str">
            <v>-</v>
          </cell>
          <cell r="BV1501" t="str">
            <v>-</v>
          </cell>
          <cell r="CH1501" t="str">
            <v>-</v>
          </cell>
          <cell r="CY1501">
            <v>0</v>
          </cell>
        </row>
        <row r="1502">
          <cell r="BG1502" t="e">
            <v>#DIV/0!</v>
          </cell>
          <cell r="BH1502" t="str">
            <v>-</v>
          </cell>
          <cell r="BI1502" t="str">
            <v>-</v>
          </cell>
          <cell r="BK1502">
            <v>0</v>
          </cell>
          <cell r="BM1502" t="str">
            <v>-</v>
          </cell>
          <cell r="BN1502">
            <v>0</v>
          </cell>
          <cell r="BS1502" t="str">
            <v>-</v>
          </cell>
          <cell r="BV1502" t="str">
            <v>-</v>
          </cell>
          <cell r="CH1502" t="str">
            <v>-</v>
          </cell>
          <cell r="CY1502">
            <v>0</v>
          </cell>
        </row>
        <row r="1503">
          <cell r="BG1503" t="e">
            <v>#DIV/0!</v>
          </cell>
          <cell r="BH1503" t="str">
            <v>-</v>
          </cell>
          <cell r="BI1503" t="str">
            <v>-</v>
          </cell>
          <cell r="BK1503">
            <v>0</v>
          </cell>
          <cell r="BM1503" t="str">
            <v>-</v>
          </cell>
          <cell r="BN1503">
            <v>0</v>
          </cell>
          <cell r="BS1503" t="str">
            <v>-</v>
          </cell>
          <cell r="BV1503" t="str">
            <v>-</v>
          </cell>
          <cell r="CH1503" t="str">
            <v>-</v>
          </cell>
          <cell r="CY1503">
            <v>0</v>
          </cell>
        </row>
        <row r="1504">
          <cell r="BG1504" t="e">
            <v>#DIV/0!</v>
          </cell>
          <cell r="BH1504" t="str">
            <v>-</v>
          </cell>
          <cell r="BI1504" t="str">
            <v>-</v>
          </cell>
          <cell r="BK1504">
            <v>0</v>
          </cell>
          <cell r="BM1504" t="str">
            <v>-</v>
          </cell>
          <cell r="BN1504">
            <v>0</v>
          </cell>
          <cell r="BS1504" t="str">
            <v>-</v>
          </cell>
          <cell r="BV1504" t="str">
            <v>-</v>
          </cell>
          <cell r="CH1504" t="str">
            <v>-</v>
          </cell>
          <cell r="CY1504">
            <v>0</v>
          </cell>
        </row>
        <row r="1505">
          <cell r="BG1505" t="e">
            <v>#DIV/0!</v>
          </cell>
          <cell r="BH1505" t="str">
            <v>-</v>
          </cell>
          <cell r="BI1505" t="str">
            <v>-</v>
          </cell>
          <cell r="BK1505">
            <v>0</v>
          </cell>
          <cell r="BM1505" t="str">
            <v>-</v>
          </cell>
          <cell r="BN1505">
            <v>0</v>
          </cell>
          <cell r="BS1505" t="str">
            <v>-</v>
          </cell>
          <cell r="BV1505" t="str">
            <v>-</v>
          </cell>
          <cell r="CH1505" t="str">
            <v>-</v>
          </cell>
          <cell r="CY1505">
            <v>0</v>
          </cell>
        </row>
        <row r="1506">
          <cell r="BG1506" t="e">
            <v>#DIV/0!</v>
          </cell>
          <cell r="BH1506" t="str">
            <v>-</v>
          </cell>
          <cell r="BI1506" t="str">
            <v>-</v>
          </cell>
          <cell r="BK1506">
            <v>0</v>
          </cell>
          <cell r="BM1506" t="str">
            <v>-</v>
          </cell>
          <cell r="BN1506">
            <v>0</v>
          </cell>
          <cell r="BS1506" t="str">
            <v>-</v>
          </cell>
          <cell r="BV1506" t="str">
            <v>-</v>
          </cell>
          <cell r="CH1506" t="str">
            <v>-</v>
          </cell>
          <cell r="CY1506">
            <v>0</v>
          </cell>
        </row>
        <row r="1507">
          <cell r="BG1507" t="e">
            <v>#DIV/0!</v>
          </cell>
          <cell r="BH1507" t="str">
            <v>-</v>
          </cell>
          <cell r="BI1507" t="str">
            <v>-</v>
          </cell>
          <cell r="BK1507">
            <v>0</v>
          </cell>
          <cell r="BM1507" t="str">
            <v>-</v>
          </cell>
          <cell r="BN1507">
            <v>0</v>
          </cell>
          <cell r="BS1507" t="str">
            <v>-</v>
          </cell>
          <cell r="BV1507" t="str">
            <v>-</v>
          </cell>
          <cell r="CH1507" t="str">
            <v>-</v>
          </cell>
          <cell r="CY1507">
            <v>0</v>
          </cell>
        </row>
        <row r="1508">
          <cell r="BG1508" t="e">
            <v>#DIV/0!</v>
          </cell>
          <cell r="BH1508" t="str">
            <v>-</v>
          </cell>
          <cell r="BI1508" t="str">
            <v>-</v>
          </cell>
          <cell r="BK1508">
            <v>0</v>
          </cell>
          <cell r="BM1508" t="str">
            <v>-</v>
          </cell>
          <cell r="BN1508">
            <v>0</v>
          </cell>
          <cell r="BS1508" t="str">
            <v>-</v>
          </cell>
          <cell r="BV1508" t="str">
            <v>-</v>
          </cell>
          <cell r="CH1508" t="str">
            <v>-</v>
          </cell>
          <cell r="CY1508">
            <v>0</v>
          </cell>
        </row>
        <row r="1509">
          <cell r="BG1509" t="e">
            <v>#DIV/0!</v>
          </cell>
          <cell r="BH1509" t="str">
            <v>-</v>
          </cell>
          <cell r="BI1509" t="str">
            <v>-</v>
          </cell>
          <cell r="BK1509">
            <v>0</v>
          </cell>
          <cell r="BM1509" t="str">
            <v>-</v>
          </cell>
          <cell r="BN1509">
            <v>0</v>
          </cell>
          <cell r="BS1509" t="str">
            <v>-</v>
          </cell>
          <cell r="BV1509" t="str">
            <v>-</v>
          </cell>
          <cell r="CH1509" t="str">
            <v>-</v>
          </cell>
          <cell r="CY1509">
            <v>0</v>
          </cell>
        </row>
        <row r="1510">
          <cell r="BG1510" t="e">
            <v>#DIV/0!</v>
          </cell>
          <cell r="BH1510" t="str">
            <v>-</v>
          </cell>
          <cell r="BI1510" t="str">
            <v>-</v>
          </cell>
          <cell r="BK1510">
            <v>0</v>
          </cell>
          <cell r="BM1510" t="str">
            <v>-</v>
          </cell>
          <cell r="BN1510">
            <v>0</v>
          </cell>
          <cell r="BS1510" t="str">
            <v>-</v>
          </cell>
          <cell r="BV1510" t="str">
            <v>-</v>
          </cell>
          <cell r="CH1510" t="str">
            <v>-</v>
          </cell>
          <cell r="CY1510">
            <v>0</v>
          </cell>
        </row>
        <row r="1511">
          <cell r="BG1511" t="e">
            <v>#DIV/0!</v>
          </cell>
          <cell r="BH1511" t="str">
            <v>-</v>
          </cell>
          <cell r="BI1511" t="str">
            <v>-</v>
          </cell>
          <cell r="BK1511">
            <v>0</v>
          </cell>
          <cell r="BM1511" t="str">
            <v>-</v>
          </cell>
          <cell r="BN1511">
            <v>0</v>
          </cell>
          <cell r="BS1511" t="str">
            <v>-</v>
          </cell>
          <cell r="BV1511" t="str">
            <v>-</v>
          </cell>
          <cell r="CH1511" t="str">
            <v>-</v>
          </cell>
          <cell r="CY1511">
            <v>0</v>
          </cell>
        </row>
        <row r="1512">
          <cell r="BG1512" t="e">
            <v>#DIV/0!</v>
          </cell>
          <cell r="BH1512" t="str">
            <v>-</v>
          </cell>
          <cell r="BI1512" t="str">
            <v>-</v>
          </cell>
          <cell r="BK1512">
            <v>0</v>
          </cell>
          <cell r="BM1512" t="str">
            <v>-</v>
          </cell>
          <cell r="BN1512">
            <v>0</v>
          </cell>
          <cell r="BS1512" t="str">
            <v>-</v>
          </cell>
          <cell r="BV1512" t="str">
            <v>-</v>
          </cell>
          <cell r="CH1512" t="str">
            <v>-</v>
          </cell>
          <cell r="CY1512">
            <v>0</v>
          </cell>
        </row>
        <row r="1513">
          <cell r="BG1513" t="e">
            <v>#DIV/0!</v>
          </cell>
          <cell r="BH1513" t="str">
            <v>-</v>
          </cell>
          <cell r="BI1513" t="str">
            <v>-</v>
          </cell>
          <cell r="BK1513">
            <v>0</v>
          </cell>
          <cell r="BM1513" t="str">
            <v>-</v>
          </cell>
          <cell r="BN1513">
            <v>0</v>
          </cell>
          <cell r="BS1513" t="str">
            <v>-</v>
          </cell>
          <cell r="BV1513" t="str">
            <v>-</v>
          </cell>
          <cell r="CH1513" t="str">
            <v>-</v>
          </cell>
          <cell r="CY1513">
            <v>0</v>
          </cell>
        </row>
        <row r="1514">
          <cell r="BG1514" t="e">
            <v>#DIV/0!</v>
          </cell>
          <cell r="BH1514" t="str">
            <v>-</v>
          </cell>
          <cell r="BI1514" t="str">
            <v>-</v>
          </cell>
          <cell r="BK1514">
            <v>0</v>
          </cell>
          <cell r="BM1514" t="str">
            <v>-</v>
          </cell>
          <cell r="BN1514">
            <v>0</v>
          </cell>
          <cell r="BS1514" t="str">
            <v>-</v>
          </cell>
          <cell r="BV1514" t="str">
            <v>-</v>
          </cell>
          <cell r="CH1514" t="str">
            <v>-</v>
          </cell>
          <cell r="CY1514">
            <v>0</v>
          </cell>
        </row>
        <row r="1515">
          <cell r="BG1515" t="e">
            <v>#DIV/0!</v>
          </cell>
          <cell r="BH1515" t="str">
            <v>-</v>
          </cell>
          <cell r="BI1515" t="str">
            <v>-</v>
          </cell>
          <cell r="BK1515">
            <v>0</v>
          </cell>
          <cell r="BM1515" t="str">
            <v>-</v>
          </cell>
          <cell r="BN1515">
            <v>0</v>
          </cell>
          <cell r="BS1515" t="str">
            <v>-</v>
          </cell>
          <cell r="BV1515" t="str">
            <v>-</v>
          </cell>
          <cell r="CH1515" t="str">
            <v>-</v>
          </cell>
          <cell r="CY1515">
            <v>0</v>
          </cell>
        </row>
        <row r="1516">
          <cell r="BG1516" t="e">
            <v>#DIV/0!</v>
          </cell>
          <cell r="BH1516" t="str">
            <v>-</v>
          </cell>
          <cell r="BI1516" t="str">
            <v>-</v>
          </cell>
          <cell r="BK1516">
            <v>0</v>
          </cell>
          <cell r="BM1516" t="str">
            <v>-</v>
          </cell>
          <cell r="BN1516">
            <v>0</v>
          </cell>
          <cell r="BS1516" t="str">
            <v>-</v>
          </cell>
          <cell r="BV1516" t="str">
            <v>-</v>
          </cell>
          <cell r="CH1516" t="str">
            <v>-</v>
          </cell>
          <cell r="CY1516">
            <v>0</v>
          </cell>
        </row>
        <row r="1517">
          <cell r="BG1517" t="e">
            <v>#DIV/0!</v>
          </cell>
          <cell r="BH1517" t="str">
            <v>-</v>
          </cell>
          <cell r="BI1517" t="str">
            <v>-</v>
          </cell>
          <cell r="BK1517">
            <v>0</v>
          </cell>
          <cell r="BM1517" t="str">
            <v>-</v>
          </cell>
          <cell r="BN1517">
            <v>0</v>
          </cell>
          <cell r="BS1517" t="str">
            <v>-</v>
          </cell>
          <cell r="BV1517" t="str">
            <v>-</v>
          </cell>
          <cell r="CH1517" t="str">
            <v>-</v>
          </cell>
          <cell r="CY1517">
            <v>0</v>
          </cell>
        </row>
        <row r="1518">
          <cell r="BG1518" t="e">
            <v>#DIV/0!</v>
          </cell>
          <cell r="BH1518" t="str">
            <v>-</v>
          </cell>
          <cell r="BI1518" t="str">
            <v>-</v>
          </cell>
          <cell r="BK1518">
            <v>0</v>
          </cell>
          <cell r="BM1518" t="str">
            <v>-</v>
          </cell>
          <cell r="BN1518">
            <v>0</v>
          </cell>
          <cell r="BS1518" t="str">
            <v>-</v>
          </cell>
          <cell r="BV1518" t="str">
            <v>-</v>
          </cell>
          <cell r="CH1518" t="str">
            <v>-</v>
          </cell>
          <cell r="CY1518">
            <v>0</v>
          </cell>
        </row>
        <row r="1519">
          <cell r="BG1519" t="e">
            <v>#DIV/0!</v>
          </cell>
          <cell r="BH1519" t="str">
            <v>-</v>
          </cell>
          <cell r="BI1519" t="str">
            <v>-</v>
          </cell>
          <cell r="BK1519">
            <v>0</v>
          </cell>
          <cell r="BM1519" t="str">
            <v>-</v>
          </cell>
          <cell r="BN1519">
            <v>0</v>
          </cell>
          <cell r="BS1519" t="str">
            <v>-</v>
          </cell>
          <cell r="BV1519" t="str">
            <v>-</v>
          </cell>
          <cell r="CH1519" t="str">
            <v>-</v>
          </cell>
          <cell r="CY1519">
            <v>0</v>
          </cell>
        </row>
        <row r="1520">
          <cell r="BG1520" t="e">
            <v>#DIV/0!</v>
          </cell>
          <cell r="BH1520" t="str">
            <v>-</v>
          </cell>
          <cell r="BI1520" t="str">
            <v>-</v>
          </cell>
          <cell r="BK1520">
            <v>0</v>
          </cell>
          <cell r="BM1520" t="str">
            <v>-</v>
          </cell>
          <cell r="BN1520">
            <v>0</v>
          </cell>
          <cell r="BS1520" t="str">
            <v>-</v>
          </cell>
          <cell r="BV1520" t="str">
            <v>-</v>
          </cell>
          <cell r="CH1520" t="str">
            <v>-</v>
          </cell>
          <cell r="CY1520">
            <v>0</v>
          </cell>
        </row>
        <row r="1521">
          <cell r="BG1521" t="e">
            <v>#DIV/0!</v>
          </cell>
          <cell r="BH1521" t="str">
            <v>-</v>
          </cell>
          <cell r="BI1521" t="str">
            <v>-</v>
          </cell>
          <cell r="BK1521">
            <v>0</v>
          </cell>
          <cell r="BM1521" t="str">
            <v>-</v>
          </cell>
          <cell r="BN1521">
            <v>0</v>
          </cell>
          <cell r="BS1521" t="str">
            <v>-</v>
          </cell>
          <cell r="BV1521" t="str">
            <v>-</v>
          </cell>
          <cell r="CH1521" t="str">
            <v>-</v>
          </cell>
          <cell r="CY1521">
            <v>0</v>
          </cell>
        </row>
        <row r="1522">
          <cell r="BG1522" t="e">
            <v>#DIV/0!</v>
          </cell>
          <cell r="BH1522" t="str">
            <v>-</v>
          </cell>
          <cell r="BI1522" t="str">
            <v>-</v>
          </cell>
          <cell r="BK1522">
            <v>0</v>
          </cell>
          <cell r="BM1522" t="str">
            <v>-</v>
          </cell>
          <cell r="BN1522">
            <v>0</v>
          </cell>
          <cell r="BS1522" t="str">
            <v>-</v>
          </cell>
          <cell r="BV1522" t="str">
            <v>-</v>
          </cell>
          <cell r="CH1522" t="str">
            <v>-</v>
          </cell>
          <cell r="CY1522">
            <v>0</v>
          </cell>
        </row>
        <row r="1523">
          <cell r="BG1523" t="e">
            <v>#DIV/0!</v>
          </cell>
          <cell r="BH1523" t="str">
            <v>-</v>
          </cell>
          <cell r="BI1523" t="str">
            <v>-</v>
          </cell>
          <cell r="BK1523">
            <v>0</v>
          </cell>
          <cell r="BM1523" t="str">
            <v>-</v>
          </cell>
          <cell r="BN1523">
            <v>0</v>
          </cell>
          <cell r="BS1523" t="str">
            <v>-</v>
          </cell>
          <cell r="BV1523" t="str">
            <v>-</v>
          </cell>
          <cell r="CH1523" t="str">
            <v>-</v>
          </cell>
          <cell r="CY1523">
            <v>0</v>
          </cell>
        </row>
        <row r="1524">
          <cell r="BG1524" t="e">
            <v>#DIV/0!</v>
          </cell>
          <cell r="BH1524" t="str">
            <v>-</v>
          </cell>
          <cell r="BI1524" t="str">
            <v>-</v>
          </cell>
          <cell r="BK1524">
            <v>0</v>
          </cell>
          <cell r="BM1524" t="str">
            <v>-</v>
          </cell>
          <cell r="BN1524">
            <v>0</v>
          </cell>
          <cell r="BS1524" t="str">
            <v>-</v>
          </cell>
          <cell r="BV1524" t="str">
            <v>-</v>
          </cell>
          <cell r="CH1524" t="str">
            <v>-</v>
          </cell>
          <cell r="CY1524">
            <v>0</v>
          </cell>
        </row>
        <row r="1525">
          <cell r="BG1525" t="e">
            <v>#DIV/0!</v>
          </cell>
          <cell r="BH1525" t="str">
            <v>-</v>
          </cell>
          <cell r="BI1525" t="str">
            <v>-</v>
          </cell>
          <cell r="BK1525">
            <v>0</v>
          </cell>
          <cell r="BM1525" t="str">
            <v>-</v>
          </cell>
          <cell r="BN1525">
            <v>0</v>
          </cell>
          <cell r="BS1525" t="str">
            <v>-</v>
          </cell>
          <cell r="BV1525" t="str">
            <v>-</v>
          </cell>
          <cell r="CH1525" t="str">
            <v>-</v>
          </cell>
          <cell r="CY1525">
            <v>0</v>
          </cell>
        </row>
        <row r="1526">
          <cell r="BG1526" t="e">
            <v>#DIV/0!</v>
          </cell>
          <cell r="BH1526" t="str">
            <v>-</v>
          </cell>
          <cell r="BI1526" t="str">
            <v>-</v>
          </cell>
          <cell r="BK1526">
            <v>0</v>
          </cell>
          <cell r="BM1526" t="str">
            <v>-</v>
          </cell>
          <cell r="BN1526">
            <v>0</v>
          </cell>
          <cell r="BS1526" t="str">
            <v>-</v>
          </cell>
          <cell r="BV1526" t="str">
            <v>-</v>
          </cell>
          <cell r="CH1526" t="str">
            <v>-</v>
          </cell>
          <cell r="CY1526">
            <v>0</v>
          </cell>
        </row>
        <row r="1527">
          <cell r="BG1527" t="e">
            <v>#DIV/0!</v>
          </cell>
          <cell r="BH1527" t="str">
            <v>-</v>
          </cell>
          <cell r="BI1527" t="str">
            <v>-</v>
          </cell>
          <cell r="BK1527">
            <v>0</v>
          </cell>
          <cell r="BM1527" t="str">
            <v>-</v>
          </cell>
          <cell r="BN1527">
            <v>0</v>
          </cell>
          <cell r="BS1527" t="str">
            <v>-</v>
          </cell>
          <cell r="BV1527" t="str">
            <v>-</v>
          </cell>
          <cell r="CH1527" t="str">
            <v>-</v>
          </cell>
          <cell r="CY1527">
            <v>0</v>
          </cell>
        </row>
        <row r="1528">
          <cell r="BG1528" t="e">
            <v>#DIV/0!</v>
          </cell>
          <cell r="BH1528" t="str">
            <v>-</v>
          </cell>
          <cell r="BI1528" t="str">
            <v>-</v>
          </cell>
          <cell r="BK1528">
            <v>0</v>
          </cell>
          <cell r="BM1528" t="str">
            <v>-</v>
          </cell>
          <cell r="BN1528">
            <v>0</v>
          </cell>
          <cell r="BS1528" t="str">
            <v>-</v>
          </cell>
          <cell r="BV1528" t="str">
            <v>-</v>
          </cell>
          <cell r="CH1528" t="str">
            <v>-</v>
          </cell>
          <cell r="CY1528">
            <v>0</v>
          </cell>
        </row>
        <row r="1529">
          <cell r="BG1529" t="e">
            <v>#DIV/0!</v>
          </cell>
          <cell r="BH1529" t="str">
            <v>-</v>
          </cell>
          <cell r="BI1529" t="str">
            <v>-</v>
          </cell>
          <cell r="BK1529">
            <v>0</v>
          </cell>
          <cell r="BM1529" t="str">
            <v>-</v>
          </cell>
          <cell r="BN1529">
            <v>0</v>
          </cell>
          <cell r="BS1529" t="str">
            <v>-</v>
          </cell>
          <cell r="BV1529" t="str">
            <v>-</v>
          </cell>
          <cell r="CH1529" t="str">
            <v>-</v>
          </cell>
          <cell r="CY1529">
            <v>0</v>
          </cell>
        </row>
        <row r="1530">
          <cell r="BG1530" t="e">
            <v>#DIV/0!</v>
          </cell>
          <cell r="BH1530" t="str">
            <v>-</v>
          </cell>
          <cell r="BI1530" t="str">
            <v>-</v>
          </cell>
          <cell r="BK1530">
            <v>0</v>
          </cell>
          <cell r="BM1530" t="str">
            <v>-</v>
          </cell>
          <cell r="BN1530">
            <v>0</v>
          </cell>
          <cell r="BS1530" t="str">
            <v>-</v>
          </cell>
          <cell r="BV1530" t="str">
            <v>-</v>
          </cell>
          <cell r="CH1530" t="str">
            <v>-</v>
          </cell>
          <cell r="CY1530">
            <v>0</v>
          </cell>
        </row>
        <row r="1531">
          <cell r="BG1531" t="e">
            <v>#DIV/0!</v>
          </cell>
          <cell r="BH1531" t="str">
            <v>-</v>
          </cell>
          <cell r="BI1531" t="str">
            <v>-</v>
          </cell>
          <cell r="BK1531">
            <v>0</v>
          </cell>
          <cell r="BM1531" t="str">
            <v>-</v>
          </cell>
          <cell r="BN1531">
            <v>0</v>
          </cell>
          <cell r="BS1531" t="str">
            <v>-</v>
          </cell>
          <cell r="BV1531" t="str">
            <v>-</v>
          </cell>
          <cell r="CH1531" t="str">
            <v>-</v>
          </cell>
          <cell r="CY1531">
            <v>0</v>
          </cell>
        </row>
        <row r="1532">
          <cell r="BG1532" t="e">
            <v>#DIV/0!</v>
          </cell>
          <cell r="BH1532" t="str">
            <v>-</v>
          </cell>
          <cell r="BI1532" t="str">
            <v>-</v>
          </cell>
          <cell r="BK1532">
            <v>0</v>
          </cell>
          <cell r="BM1532" t="str">
            <v>-</v>
          </cell>
          <cell r="BN1532">
            <v>0</v>
          </cell>
          <cell r="BS1532" t="str">
            <v>-</v>
          </cell>
          <cell r="BV1532" t="str">
            <v>-</v>
          </cell>
          <cell r="CH1532" t="str">
            <v>-</v>
          </cell>
          <cell r="CY1532">
            <v>0</v>
          </cell>
        </row>
        <row r="1533">
          <cell r="BG1533" t="e">
            <v>#DIV/0!</v>
          </cell>
          <cell r="BH1533" t="str">
            <v>-</v>
          </cell>
          <cell r="BI1533" t="str">
            <v>-</v>
          </cell>
          <cell r="BK1533">
            <v>0</v>
          </cell>
          <cell r="BM1533" t="str">
            <v>-</v>
          </cell>
          <cell r="BN1533">
            <v>0</v>
          </cell>
          <cell r="BS1533" t="str">
            <v>-</v>
          </cell>
          <cell r="BV1533" t="str">
            <v>-</v>
          </cell>
          <cell r="CH1533" t="str">
            <v>-</v>
          </cell>
          <cell r="CY1533">
            <v>0</v>
          </cell>
        </row>
        <row r="1534">
          <cell r="BG1534" t="e">
            <v>#DIV/0!</v>
          </cell>
          <cell r="BH1534" t="str">
            <v>-</v>
          </cell>
          <cell r="BI1534" t="str">
            <v>-</v>
          </cell>
          <cell r="BK1534">
            <v>0</v>
          </cell>
          <cell r="BM1534" t="str">
            <v>-</v>
          </cell>
          <cell r="BN1534">
            <v>0</v>
          </cell>
          <cell r="BS1534" t="str">
            <v>-</v>
          </cell>
          <cell r="BV1534" t="str">
            <v>-</v>
          </cell>
          <cell r="CH1534" t="str">
            <v>-</v>
          </cell>
          <cell r="CY1534">
            <v>0</v>
          </cell>
        </row>
        <row r="1535">
          <cell r="BG1535" t="e">
            <v>#DIV/0!</v>
          </cell>
          <cell r="BH1535" t="str">
            <v>-</v>
          </cell>
          <cell r="BI1535" t="str">
            <v>-</v>
          </cell>
          <cell r="BK1535">
            <v>0</v>
          </cell>
          <cell r="BM1535" t="str">
            <v>-</v>
          </cell>
          <cell r="BN1535">
            <v>0</v>
          </cell>
          <cell r="BS1535" t="str">
            <v>-</v>
          </cell>
          <cell r="BV1535" t="str">
            <v>-</v>
          </cell>
          <cell r="CH1535" t="str">
            <v>-</v>
          </cell>
          <cell r="CY1535">
            <v>0</v>
          </cell>
        </row>
        <row r="1536">
          <cell r="BG1536" t="e">
            <v>#DIV/0!</v>
          </cell>
          <cell r="BH1536" t="str">
            <v>-</v>
          </cell>
          <cell r="BI1536" t="str">
            <v>-</v>
          </cell>
          <cell r="BK1536">
            <v>0</v>
          </cell>
          <cell r="BM1536" t="str">
            <v>-</v>
          </cell>
          <cell r="BN1536">
            <v>0</v>
          </cell>
          <cell r="BS1536" t="str">
            <v>-</v>
          </cell>
          <cell r="BV1536" t="str">
            <v>-</v>
          </cell>
          <cell r="CH1536" t="str">
            <v>-</v>
          </cell>
          <cell r="CY1536">
            <v>0</v>
          </cell>
        </row>
        <row r="1537">
          <cell r="BG1537" t="e">
            <v>#DIV/0!</v>
          </cell>
          <cell r="BH1537" t="str">
            <v>-</v>
          </cell>
          <cell r="BI1537" t="str">
            <v>-</v>
          </cell>
          <cell r="BK1537">
            <v>0</v>
          </cell>
          <cell r="BM1537" t="str">
            <v>-</v>
          </cell>
          <cell r="BN1537">
            <v>0</v>
          </cell>
          <cell r="BS1537" t="str">
            <v>-</v>
          </cell>
          <cell r="BV1537" t="str">
            <v>-</v>
          </cell>
          <cell r="CH1537" t="str">
            <v>-</v>
          </cell>
          <cell r="CY1537">
            <v>0</v>
          </cell>
        </row>
        <row r="1538">
          <cell r="BG1538" t="e">
            <v>#DIV/0!</v>
          </cell>
          <cell r="BH1538" t="str">
            <v>-</v>
          </cell>
          <cell r="BI1538" t="str">
            <v>-</v>
          </cell>
          <cell r="BK1538">
            <v>0</v>
          </cell>
          <cell r="BM1538" t="str">
            <v>-</v>
          </cell>
          <cell r="BN1538">
            <v>0</v>
          </cell>
          <cell r="BS1538" t="str">
            <v>-</v>
          </cell>
          <cell r="BV1538" t="str">
            <v>-</v>
          </cell>
          <cell r="CH1538" t="str">
            <v>-</v>
          </cell>
          <cell r="CY1538">
            <v>0</v>
          </cell>
        </row>
        <row r="1539">
          <cell r="BG1539" t="e">
            <v>#DIV/0!</v>
          </cell>
          <cell r="BH1539" t="str">
            <v>-</v>
          </cell>
          <cell r="BI1539" t="str">
            <v>-</v>
          </cell>
          <cell r="BK1539">
            <v>0</v>
          </cell>
          <cell r="BM1539" t="str">
            <v>-</v>
          </cell>
          <cell r="BN1539">
            <v>0</v>
          </cell>
          <cell r="BS1539" t="str">
            <v>-</v>
          </cell>
          <cell r="BV1539" t="str">
            <v>-</v>
          </cell>
          <cell r="CH1539" t="str">
            <v>-</v>
          </cell>
          <cell r="CY1539">
            <v>0</v>
          </cell>
        </row>
        <row r="1540">
          <cell r="BG1540" t="e">
            <v>#DIV/0!</v>
          </cell>
          <cell r="BH1540" t="str">
            <v>-</v>
          </cell>
          <cell r="BI1540" t="str">
            <v>-</v>
          </cell>
          <cell r="BK1540">
            <v>0</v>
          </cell>
          <cell r="BM1540" t="str">
            <v>-</v>
          </cell>
          <cell r="BN1540">
            <v>0</v>
          </cell>
          <cell r="BS1540" t="str">
            <v>-</v>
          </cell>
          <cell r="BV1540" t="str">
            <v>-</v>
          </cell>
          <cell r="CH1540" t="str">
            <v>-</v>
          </cell>
          <cell r="CY1540">
            <v>0</v>
          </cell>
        </row>
        <row r="1541">
          <cell r="BG1541" t="e">
            <v>#DIV/0!</v>
          </cell>
          <cell r="BH1541" t="str">
            <v>-</v>
          </cell>
          <cell r="BI1541" t="str">
            <v>-</v>
          </cell>
          <cell r="BK1541">
            <v>0</v>
          </cell>
          <cell r="BM1541" t="str">
            <v>-</v>
          </cell>
          <cell r="BN1541">
            <v>0</v>
          </cell>
          <cell r="BS1541" t="str">
            <v>-</v>
          </cell>
          <cell r="BV1541" t="str">
            <v>-</v>
          </cell>
          <cell r="CH1541" t="str">
            <v>-</v>
          </cell>
          <cell r="CY1541">
            <v>0</v>
          </cell>
        </row>
        <row r="1542">
          <cell r="BG1542" t="e">
            <v>#DIV/0!</v>
          </cell>
          <cell r="BH1542" t="str">
            <v>-</v>
          </cell>
          <cell r="BI1542" t="str">
            <v>-</v>
          </cell>
          <cell r="BK1542">
            <v>0</v>
          </cell>
          <cell r="BM1542" t="str">
            <v>-</v>
          </cell>
          <cell r="BN1542">
            <v>0</v>
          </cell>
          <cell r="BS1542" t="str">
            <v>-</v>
          </cell>
          <cell r="BV1542" t="str">
            <v>-</v>
          </cell>
          <cell r="CH1542" t="str">
            <v>-</v>
          </cell>
          <cell r="CY1542">
            <v>0</v>
          </cell>
        </row>
        <row r="1543">
          <cell r="BG1543" t="e">
            <v>#DIV/0!</v>
          </cell>
          <cell r="BH1543" t="str">
            <v>-</v>
          </cell>
          <cell r="BI1543" t="str">
            <v>-</v>
          </cell>
          <cell r="BK1543">
            <v>0</v>
          </cell>
          <cell r="BM1543" t="str">
            <v>-</v>
          </cell>
          <cell r="BN1543">
            <v>0</v>
          </cell>
          <cell r="BS1543" t="str">
            <v>-</v>
          </cell>
          <cell r="BV1543" t="str">
            <v>-</v>
          </cell>
          <cell r="CH1543" t="str">
            <v>-</v>
          </cell>
          <cell r="CY1543">
            <v>0</v>
          </cell>
        </row>
        <row r="1544">
          <cell r="BG1544" t="e">
            <v>#DIV/0!</v>
          </cell>
          <cell r="BH1544" t="str">
            <v>-</v>
          </cell>
          <cell r="BI1544" t="str">
            <v>-</v>
          </cell>
          <cell r="BK1544">
            <v>0</v>
          </cell>
          <cell r="BM1544" t="str">
            <v>-</v>
          </cell>
          <cell r="BN1544">
            <v>0</v>
          </cell>
          <cell r="BS1544" t="str">
            <v>-</v>
          </cell>
          <cell r="BV1544" t="str">
            <v>-</v>
          </cell>
          <cell r="CH1544" t="str">
            <v>-</v>
          </cell>
          <cell r="CY1544">
            <v>0</v>
          </cell>
        </row>
        <row r="1545">
          <cell r="BG1545" t="e">
            <v>#DIV/0!</v>
          </cell>
          <cell r="BH1545" t="str">
            <v>-</v>
          </cell>
          <cell r="BI1545" t="str">
            <v>-</v>
          </cell>
          <cell r="BK1545">
            <v>0</v>
          </cell>
          <cell r="BM1545" t="str">
            <v>-</v>
          </cell>
          <cell r="BN1545">
            <v>0</v>
          </cell>
          <cell r="BS1545" t="str">
            <v>-</v>
          </cell>
          <cell r="BV1545" t="str">
            <v>-</v>
          </cell>
          <cell r="CH1545" t="str">
            <v>-</v>
          </cell>
          <cell r="CY1545">
            <v>0</v>
          </cell>
        </row>
        <row r="1546">
          <cell r="BG1546" t="e">
            <v>#DIV/0!</v>
          </cell>
          <cell r="BH1546" t="str">
            <v>-</v>
          </cell>
          <cell r="BI1546" t="str">
            <v>-</v>
          </cell>
          <cell r="BK1546">
            <v>0</v>
          </cell>
          <cell r="BM1546" t="str">
            <v>-</v>
          </cell>
          <cell r="BN1546">
            <v>0</v>
          </cell>
          <cell r="BS1546" t="str">
            <v>-</v>
          </cell>
          <cell r="BV1546" t="str">
            <v>-</v>
          </cell>
          <cell r="CH1546" t="str">
            <v>-</v>
          </cell>
          <cell r="CY1546">
            <v>0</v>
          </cell>
        </row>
        <row r="1547">
          <cell r="BG1547" t="e">
            <v>#DIV/0!</v>
          </cell>
          <cell r="BH1547" t="str">
            <v>-</v>
          </cell>
          <cell r="BI1547" t="str">
            <v>-</v>
          </cell>
          <cell r="BK1547">
            <v>0</v>
          </cell>
          <cell r="BM1547" t="str">
            <v>-</v>
          </cell>
          <cell r="BN1547">
            <v>0</v>
          </cell>
          <cell r="BS1547" t="str">
            <v>-</v>
          </cell>
          <cell r="BV1547" t="str">
            <v>-</v>
          </cell>
          <cell r="CH1547" t="str">
            <v>-</v>
          </cell>
          <cell r="CY1547">
            <v>0</v>
          </cell>
        </row>
        <row r="1548">
          <cell r="BG1548" t="e">
            <v>#DIV/0!</v>
          </cell>
          <cell r="BH1548" t="str">
            <v>-</v>
          </cell>
          <cell r="BI1548" t="str">
            <v>-</v>
          </cell>
          <cell r="BK1548">
            <v>0</v>
          </cell>
          <cell r="BM1548" t="str">
            <v>-</v>
          </cell>
          <cell r="BN1548">
            <v>0</v>
          </cell>
          <cell r="BS1548" t="str">
            <v>-</v>
          </cell>
          <cell r="BV1548" t="str">
            <v>-</v>
          </cell>
          <cell r="CH1548" t="str">
            <v>-</v>
          </cell>
          <cell r="CY1548">
            <v>0</v>
          </cell>
        </row>
        <row r="1549">
          <cell r="BG1549" t="e">
            <v>#DIV/0!</v>
          </cell>
          <cell r="BH1549" t="str">
            <v>-</v>
          </cell>
          <cell r="BI1549" t="str">
            <v>-</v>
          </cell>
          <cell r="BK1549">
            <v>0</v>
          </cell>
          <cell r="BM1549" t="str">
            <v>-</v>
          </cell>
          <cell r="BN1549">
            <v>0</v>
          </cell>
          <cell r="BS1549" t="str">
            <v>-</v>
          </cell>
          <cell r="BV1549" t="str">
            <v>-</v>
          </cell>
          <cell r="CH1549" t="str">
            <v>-</v>
          </cell>
          <cell r="CY1549">
            <v>0</v>
          </cell>
        </row>
        <row r="1550">
          <cell r="BG1550" t="e">
            <v>#DIV/0!</v>
          </cell>
          <cell r="BH1550" t="str">
            <v>-</v>
          </cell>
          <cell r="BI1550" t="str">
            <v>-</v>
          </cell>
          <cell r="BK1550">
            <v>0</v>
          </cell>
          <cell r="BM1550" t="str">
            <v>-</v>
          </cell>
          <cell r="BN1550">
            <v>0</v>
          </cell>
          <cell r="BS1550" t="str">
            <v>-</v>
          </cell>
          <cell r="BV1550" t="str">
            <v>-</v>
          </cell>
          <cell r="CH1550" t="str">
            <v>-</v>
          </cell>
          <cell r="CY1550">
            <v>0</v>
          </cell>
        </row>
        <row r="1551">
          <cell r="BG1551" t="e">
            <v>#DIV/0!</v>
          </cell>
          <cell r="BH1551" t="str">
            <v>-</v>
          </cell>
          <cell r="BI1551" t="str">
            <v>-</v>
          </cell>
          <cell r="BK1551">
            <v>0</v>
          </cell>
          <cell r="BM1551" t="str">
            <v>-</v>
          </cell>
          <cell r="BN1551">
            <v>0</v>
          </cell>
          <cell r="BS1551" t="str">
            <v>-</v>
          </cell>
          <cell r="BV1551" t="str">
            <v>-</v>
          </cell>
          <cell r="CH1551" t="str">
            <v>-</v>
          </cell>
          <cell r="CY1551">
            <v>0</v>
          </cell>
        </row>
        <row r="1552">
          <cell r="BG1552" t="e">
            <v>#DIV/0!</v>
          </cell>
          <cell r="BH1552" t="str">
            <v>-</v>
          </cell>
          <cell r="BI1552" t="str">
            <v>-</v>
          </cell>
          <cell r="BK1552">
            <v>0</v>
          </cell>
          <cell r="BM1552" t="str">
            <v>-</v>
          </cell>
          <cell r="BN1552">
            <v>0</v>
          </cell>
          <cell r="BS1552" t="str">
            <v>-</v>
          </cell>
          <cell r="BV1552" t="str">
            <v>-</v>
          </cell>
          <cell r="CH1552" t="str">
            <v>-</v>
          </cell>
          <cell r="CY1552">
            <v>0</v>
          </cell>
        </row>
        <row r="1553">
          <cell r="BG1553" t="e">
            <v>#DIV/0!</v>
          </cell>
          <cell r="BH1553" t="str">
            <v>-</v>
          </cell>
          <cell r="BI1553" t="str">
            <v>-</v>
          </cell>
          <cell r="BK1553">
            <v>0</v>
          </cell>
          <cell r="BM1553" t="str">
            <v>-</v>
          </cell>
          <cell r="BN1553">
            <v>0</v>
          </cell>
          <cell r="BS1553" t="str">
            <v>-</v>
          </cell>
          <cell r="BV1553" t="str">
            <v>-</v>
          </cell>
          <cell r="CH1553" t="str">
            <v>-</v>
          </cell>
          <cell r="CY1553">
            <v>0</v>
          </cell>
        </row>
        <row r="1554">
          <cell r="BG1554" t="e">
            <v>#DIV/0!</v>
          </cell>
          <cell r="BH1554" t="str">
            <v>-</v>
          </cell>
          <cell r="BI1554" t="str">
            <v>-</v>
          </cell>
          <cell r="BK1554">
            <v>0</v>
          </cell>
          <cell r="BM1554" t="str">
            <v>-</v>
          </cell>
          <cell r="BN1554">
            <v>0</v>
          </cell>
          <cell r="BS1554" t="str">
            <v>-</v>
          </cell>
          <cell r="BV1554" t="str">
            <v>-</v>
          </cell>
          <cell r="CH1554" t="str">
            <v>-</v>
          </cell>
          <cell r="CY1554">
            <v>0</v>
          </cell>
        </row>
        <row r="1555">
          <cell r="BG1555" t="e">
            <v>#DIV/0!</v>
          </cell>
          <cell r="BH1555" t="str">
            <v>-</v>
          </cell>
          <cell r="BI1555" t="str">
            <v>-</v>
          </cell>
          <cell r="BK1555">
            <v>0</v>
          </cell>
          <cell r="BM1555" t="str">
            <v>-</v>
          </cell>
          <cell r="BN1555">
            <v>0</v>
          </cell>
          <cell r="BS1555" t="str">
            <v>-</v>
          </cell>
          <cell r="BV1555" t="str">
            <v>-</v>
          </cell>
          <cell r="CH1555" t="str">
            <v>-</v>
          </cell>
          <cell r="CY1555">
            <v>0</v>
          </cell>
        </row>
        <row r="1556">
          <cell r="BG1556" t="e">
            <v>#DIV/0!</v>
          </cell>
          <cell r="BH1556" t="str">
            <v>-</v>
          </cell>
          <cell r="BI1556" t="str">
            <v>-</v>
          </cell>
          <cell r="BK1556">
            <v>0</v>
          </cell>
          <cell r="BM1556" t="str">
            <v>-</v>
          </cell>
          <cell r="BN1556">
            <v>0</v>
          </cell>
          <cell r="BS1556" t="str">
            <v>-</v>
          </cell>
          <cell r="BV1556" t="str">
            <v>-</v>
          </cell>
          <cell r="CH1556" t="str">
            <v>-</v>
          </cell>
          <cell r="CY1556">
            <v>0</v>
          </cell>
        </row>
        <row r="1557">
          <cell r="BG1557" t="e">
            <v>#DIV/0!</v>
          </cell>
          <cell r="BH1557" t="str">
            <v>-</v>
          </cell>
          <cell r="BI1557" t="str">
            <v>-</v>
          </cell>
          <cell r="BK1557">
            <v>0</v>
          </cell>
          <cell r="BM1557" t="str">
            <v>-</v>
          </cell>
          <cell r="BN1557">
            <v>0</v>
          </cell>
          <cell r="BS1557" t="str">
            <v>-</v>
          </cell>
          <cell r="BV1557" t="str">
            <v>-</v>
          </cell>
          <cell r="CH1557" t="str">
            <v>-</v>
          </cell>
          <cell r="CY1557">
            <v>0</v>
          </cell>
        </row>
        <row r="1558">
          <cell r="BG1558" t="e">
            <v>#DIV/0!</v>
          </cell>
          <cell r="BH1558" t="str">
            <v>-</v>
          </cell>
          <cell r="BI1558" t="str">
            <v>-</v>
          </cell>
          <cell r="BK1558">
            <v>0</v>
          </cell>
          <cell r="BM1558" t="str">
            <v>-</v>
          </cell>
          <cell r="BN1558">
            <v>0</v>
          </cell>
          <cell r="BS1558" t="str">
            <v>-</v>
          </cell>
          <cell r="BV1558" t="str">
            <v>-</v>
          </cell>
          <cell r="CH1558" t="str">
            <v>-</v>
          </cell>
          <cell r="CY1558">
            <v>0</v>
          </cell>
        </row>
        <row r="1559">
          <cell r="BG1559" t="e">
            <v>#DIV/0!</v>
          </cell>
          <cell r="BH1559" t="str">
            <v>-</v>
          </cell>
          <cell r="BI1559" t="str">
            <v>-</v>
          </cell>
          <cell r="BK1559">
            <v>0</v>
          </cell>
          <cell r="BM1559" t="str">
            <v>-</v>
          </cell>
          <cell r="BN1559">
            <v>0</v>
          </cell>
          <cell r="BS1559" t="str">
            <v>-</v>
          </cell>
          <cell r="BV1559" t="str">
            <v>-</v>
          </cell>
          <cell r="CH1559" t="str">
            <v>-</v>
          </cell>
          <cell r="CY1559">
            <v>0</v>
          </cell>
        </row>
        <row r="1560">
          <cell r="BG1560" t="e">
            <v>#DIV/0!</v>
          </cell>
          <cell r="BH1560" t="str">
            <v>-</v>
          </cell>
          <cell r="BI1560" t="str">
            <v>-</v>
          </cell>
          <cell r="BK1560">
            <v>0</v>
          </cell>
          <cell r="BM1560" t="str">
            <v>-</v>
          </cell>
          <cell r="BN1560">
            <v>0</v>
          </cell>
          <cell r="BS1560" t="str">
            <v>-</v>
          </cell>
          <cell r="BV1560" t="str">
            <v>-</v>
          </cell>
          <cell r="CH1560" t="str">
            <v>-</v>
          </cell>
          <cell r="CY1560">
            <v>0</v>
          </cell>
        </row>
        <row r="1561">
          <cell r="BG1561" t="e">
            <v>#DIV/0!</v>
          </cell>
          <cell r="BH1561" t="str">
            <v>-</v>
          </cell>
          <cell r="BI1561" t="str">
            <v>-</v>
          </cell>
          <cell r="BK1561">
            <v>0</v>
          </cell>
          <cell r="BM1561" t="str">
            <v>-</v>
          </cell>
          <cell r="BN1561">
            <v>0</v>
          </cell>
          <cell r="BS1561" t="str">
            <v>-</v>
          </cell>
          <cell r="BV1561" t="str">
            <v>-</v>
          </cell>
          <cell r="CH1561" t="str">
            <v>-</v>
          </cell>
          <cell r="CY1561">
            <v>0</v>
          </cell>
        </row>
        <row r="1562">
          <cell r="BG1562" t="e">
            <v>#DIV/0!</v>
          </cell>
          <cell r="BH1562" t="str">
            <v>-</v>
          </cell>
          <cell r="BI1562" t="str">
            <v>-</v>
          </cell>
          <cell r="BK1562">
            <v>0</v>
          </cell>
          <cell r="BM1562" t="str">
            <v>-</v>
          </cell>
          <cell r="BN1562">
            <v>0</v>
          </cell>
          <cell r="BS1562" t="str">
            <v>-</v>
          </cell>
          <cell r="BV1562" t="str">
            <v>-</v>
          </cell>
          <cell r="CH1562" t="str">
            <v>-</v>
          </cell>
          <cell r="CY1562">
            <v>0</v>
          </cell>
        </row>
        <row r="1563">
          <cell r="BG1563" t="e">
            <v>#DIV/0!</v>
          </cell>
          <cell r="BH1563" t="str">
            <v>-</v>
          </cell>
          <cell r="BI1563" t="str">
            <v>-</v>
          </cell>
          <cell r="BK1563">
            <v>0</v>
          </cell>
          <cell r="BM1563" t="str">
            <v>-</v>
          </cell>
          <cell r="BN1563">
            <v>0</v>
          </cell>
          <cell r="BS1563" t="str">
            <v>-</v>
          </cell>
          <cell r="BV1563" t="str">
            <v>-</v>
          </cell>
          <cell r="CH1563" t="str">
            <v>-</v>
          </cell>
          <cell r="CY1563">
            <v>0</v>
          </cell>
        </row>
        <row r="1564">
          <cell r="BG1564" t="e">
            <v>#DIV/0!</v>
          </cell>
          <cell r="BH1564" t="str">
            <v>-</v>
          </cell>
          <cell r="BI1564" t="str">
            <v>-</v>
          </cell>
          <cell r="BK1564">
            <v>0</v>
          </cell>
          <cell r="BM1564" t="str">
            <v>-</v>
          </cell>
          <cell r="BN1564">
            <v>0</v>
          </cell>
          <cell r="BS1564" t="str">
            <v>-</v>
          </cell>
          <cell r="BV1564" t="str">
            <v>-</v>
          </cell>
          <cell r="CH1564" t="str">
            <v>-</v>
          </cell>
          <cell r="CY1564">
            <v>0</v>
          </cell>
        </row>
        <row r="1565">
          <cell r="BG1565" t="e">
            <v>#DIV/0!</v>
          </cell>
          <cell r="BH1565" t="str">
            <v>-</v>
          </cell>
          <cell r="BI1565" t="str">
            <v>-</v>
          </cell>
          <cell r="BK1565">
            <v>0</v>
          </cell>
          <cell r="BM1565" t="str">
            <v>-</v>
          </cell>
          <cell r="BN1565">
            <v>0</v>
          </cell>
          <cell r="BS1565" t="str">
            <v>-</v>
          </cell>
          <cell r="BV1565" t="str">
            <v>-</v>
          </cell>
          <cell r="CH1565" t="str">
            <v>-</v>
          </cell>
          <cell r="CY1565">
            <v>0</v>
          </cell>
        </row>
        <row r="1566">
          <cell r="BG1566" t="e">
            <v>#DIV/0!</v>
          </cell>
          <cell r="BH1566" t="str">
            <v>-</v>
          </cell>
          <cell r="BI1566" t="str">
            <v>-</v>
          </cell>
          <cell r="BK1566">
            <v>0</v>
          </cell>
          <cell r="BM1566" t="str">
            <v>-</v>
          </cell>
          <cell r="BN1566">
            <v>0</v>
          </cell>
          <cell r="BS1566" t="str">
            <v>-</v>
          </cell>
          <cell r="BV1566" t="str">
            <v>-</v>
          </cell>
          <cell r="CH1566" t="str">
            <v>-</v>
          </cell>
          <cell r="CY1566">
            <v>0</v>
          </cell>
        </row>
        <row r="1567">
          <cell r="BG1567" t="e">
            <v>#DIV/0!</v>
          </cell>
          <cell r="BH1567" t="str">
            <v>-</v>
          </cell>
          <cell r="BI1567" t="str">
            <v>-</v>
          </cell>
          <cell r="BK1567">
            <v>0</v>
          </cell>
          <cell r="BM1567" t="str">
            <v>-</v>
          </cell>
          <cell r="BN1567">
            <v>0</v>
          </cell>
          <cell r="BS1567" t="str">
            <v>-</v>
          </cell>
          <cell r="BV1567" t="str">
            <v>-</v>
          </cell>
          <cell r="CH1567" t="str">
            <v>-</v>
          </cell>
          <cell r="CY1567">
            <v>0</v>
          </cell>
        </row>
        <row r="1568">
          <cell r="BG1568" t="e">
            <v>#DIV/0!</v>
          </cell>
          <cell r="BH1568" t="str">
            <v>-</v>
          </cell>
          <cell r="BI1568" t="str">
            <v>-</v>
          </cell>
          <cell r="BK1568">
            <v>0</v>
          </cell>
          <cell r="BM1568" t="str">
            <v>-</v>
          </cell>
          <cell r="BN1568">
            <v>0</v>
          </cell>
          <cell r="BS1568" t="str">
            <v>-</v>
          </cell>
          <cell r="BV1568" t="str">
            <v>-</v>
          </cell>
          <cell r="CH1568" t="str">
            <v>-</v>
          </cell>
          <cell r="CY1568">
            <v>0</v>
          </cell>
        </row>
        <row r="1569">
          <cell r="BG1569" t="e">
            <v>#DIV/0!</v>
          </cell>
          <cell r="BH1569" t="str">
            <v>-</v>
          </cell>
          <cell r="BI1569" t="str">
            <v>-</v>
          </cell>
          <cell r="BK1569">
            <v>0</v>
          </cell>
          <cell r="BM1569" t="str">
            <v>-</v>
          </cell>
          <cell r="BN1569">
            <v>0</v>
          </cell>
          <cell r="BS1569" t="str">
            <v>-</v>
          </cell>
          <cell r="BV1569" t="str">
            <v>-</v>
          </cell>
          <cell r="CH1569" t="str">
            <v>-</v>
          </cell>
          <cell r="CY1569">
            <v>0</v>
          </cell>
        </row>
        <row r="1570">
          <cell r="BG1570" t="e">
            <v>#DIV/0!</v>
          </cell>
          <cell r="BH1570" t="str">
            <v>-</v>
          </cell>
          <cell r="BI1570" t="str">
            <v>-</v>
          </cell>
          <cell r="BK1570">
            <v>0</v>
          </cell>
          <cell r="BM1570" t="str">
            <v>-</v>
          </cell>
          <cell r="BN1570">
            <v>0</v>
          </cell>
          <cell r="BS1570" t="str">
            <v>-</v>
          </cell>
          <cell r="BV1570" t="str">
            <v>-</v>
          </cell>
          <cell r="CH1570" t="str">
            <v>-</v>
          </cell>
          <cell r="CY1570">
            <v>0</v>
          </cell>
        </row>
        <row r="1571">
          <cell r="BG1571" t="e">
            <v>#DIV/0!</v>
          </cell>
          <cell r="BH1571" t="str">
            <v>-</v>
          </cell>
          <cell r="BI1571" t="str">
            <v>-</v>
          </cell>
          <cell r="BK1571">
            <v>0</v>
          </cell>
          <cell r="BM1571" t="str">
            <v>-</v>
          </cell>
          <cell r="BN1571">
            <v>0</v>
          </cell>
          <cell r="BS1571" t="str">
            <v>-</v>
          </cell>
          <cell r="BV1571" t="str">
            <v>-</v>
          </cell>
          <cell r="CH1571" t="str">
            <v>-</v>
          </cell>
          <cell r="CY1571">
            <v>0</v>
          </cell>
        </row>
        <row r="1572">
          <cell r="BG1572" t="e">
            <v>#DIV/0!</v>
          </cell>
          <cell r="BH1572" t="str">
            <v>-</v>
          </cell>
          <cell r="BI1572" t="str">
            <v>-</v>
          </cell>
          <cell r="BK1572">
            <v>0</v>
          </cell>
          <cell r="BM1572" t="str">
            <v>-</v>
          </cell>
          <cell r="BN1572">
            <v>0</v>
          </cell>
          <cell r="BS1572" t="str">
            <v>-</v>
          </cell>
          <cell r="BV1572" t="str">
            <v>-</v>
          </cell>
          <cell r="CH1572" t="str">
            <v>-</v>
          </cell>
          <cell r="CY1572">
            <v>0</v>
          </cell>
        </row>
        <row r="1573">
          <cell r="BG1573" t="e">
            <v>#DIV/0!</v>
          </cell>
          <cell r="BH1573" t="str">
            <v>-</v>
          </cell>
          <cell r="BI1573" t="str">
            <v>-</v>
          </cell>
          <cell r="BK1573">
            <v>0</v>
          </cell>
          <cell r="BM1573" t="str">
            <v>-</v>
          </cell>
          <cell r="BN1573">
            <v>0</v>
          </cell>
          <cell r="BS1573" t="str">
            <v>-</v>
          </cell>
          <cell r="BV1573" t="str">
            <v>-</v>
          </cell>
          <cell r="CH1573" t="str">
            <v>-</v>
          </cell>
          <cell r="CY1573">
            <v>0</v>
          </cell>
        </row>
        <row r="1574">
          <cell r="BG1574" t="e">
            <v>#DIV/0!</v>
          </cell>
          <cell r="BH1574" t="str">
            <v>-</v>
          </cell>
          <cell r="BI1574" t="str">
            <v>-</v>
          </cell>
          <cell r="BK1574">
            <v>0</v>
          </cell>
          <cell r="BM1574" t="str">
            <v>-</v>
          </cell>
          <cell r="BN1574">
            <v>0</v>
          </cell>
          <cell r="BS1574" t="str">
            <v>-</v>
          </cell>
          <cell r="BV1574" t="str">
            <v>-</v>
          </cell>
          <cell r="CH1574" t="str">
            <v>-</v>
          </cell>
          <cell r="CY1574">
            <v>0</v>
          </cell>
        </row>
        <row r="1575">
          <cell r="BG1575" t="e">
            <v>#DIV/0!</v>
          </cell>
          <cell r="BH1575" t="str">
            <v>-</v>
          </cell>
          <cell r="BI1575" t="str">
            <v>-</v>
          </cell>
          <cell r="BK1575">
            <v>0</v>
          </cell>
          <cell r="BM1575" t="str">
            <v>-</v>
          </cell>
          <cell r="BN1575">
            <v>0</v>
          </cell>
          <cell r="BS1575" t="str">
            <v>-</v>
          </cell>
          <cell r="BV1575" t="str">
            <v>-</v>
          </cell>
          <cell r="CH1575" t="str">
            <v>-</v>
          </cell>
          <cell r="CY1575">
            <v>0</v>
          </cell>
        </row>
        <row r="1576">
          <cell r="BG1576" t="e">
            <v>#DIV/0!</v>
          </cell>
          <cell r="BH1576" t="str">
            <v>-</v>
          </cell>
          <cell r="BI1576" t="str">
            <v>-</v>
          </cell>
          <cell r="BK1576">
            <v>0</v>
          </cell>
          <cell r="BM1576" t="str">
            <v>-</v>
          </cell>
          <cell r="BN1576">
            <v>0</v>
          </cell>
          <cell r="BS1576" t="str">
            <v>-</v>
          </cell>
          <cell r="BV1576" t="str">
            <v>-</v>
          </cell>
          <cell r="CH1576" t="str">
            <v>-</v>
          </cell>
          <cell r="CY1576">
            <v>0</v>
          </cell>
        </row>
        <row r="1577">
          <cell r="BG1577" t="e">
            <v>#DIV/0!</v>
          </cell>
          <cell r="BH1577" t="str">
            <v>-</v>
          </cell>
          <cell r="BI1577" t="str">
            <v>-</v>
          </cell>
          <cell r="BK1577">
            <v>0</v>
          </cell>
          <cell r="BM1577" t="str">
            <v>-</v>
          </cell>
          <cell r="BN1577">
            <v>0</v>
          </cell>
          <cell r="BS1577" t="str">
            <v>-</v>
          </cell>
          <cell r="BV1577" t="str">
            <v>-</v>
          </cell>
          <cell r="CH1577" t="str">
            <v>-</v>
          </cell>
          <cell r="CY1577">
            <v>0</v>
          </cell>
        </row>
        <row r="1578">
          <cell r="BG1578" t="e">
            <v>#DIV/0!</v>
          </cell>
          <cell r="BH1578" t="str">
            <v>-</v>
          </cell>
          <cell r="BI1578" t="str">
            <v>-</v>
          </cell>
          <cell r="BK1578">
            <v>0</v>
          </cell>
          <cell r="BM1578" t="str">
            <v>-</v>
          </cell>
          <cell r="BN1578">
            <v>0</v>
          </cell>
          <cell r="BS1578" t="str">
            <v>-</v>
          </cell>
          <cell r="BV1578" t="str">
            <v>-</v>
          </cell>
          <cell r="CH1578" t="str">
            <v>-</v>
          </cell>
          <cell r="CY1578">
            <v>0</v>
          </cell>
        </row>
        <row r="1579">
          <cell r="BG1579" t="e">
            <v>#DIV/0!</v>
          </cell>
          <cell r="BH1579" t="str">
            <v>-</v>
          </cell>
          <cell r="BI1579" t="str">
            <v>-</v>
          </cell>
          <cell r="BK1579">
            <v>0</v>
          </cell>
          <cell r="BM1579" t="str">
            <v>-</v>
          </cell>
          <cell r="BN1579">
            <v>0</v>
          </cell>
          <cell r="BS1579" t="str">
            <v>-</v>
          </cell>
          <cell r="BV1579" t="str">
            <v>-</v>
          </cell>
          <cell r="CH1579" t="str">
            <v>-</v>
          </cell>
          <cell r="CY1579">
            <v>0</v>
          </cell>
        </row>
        <row r="1580">
          <cell r="BG1580" t="e">
            <v>#DIV/0!</v>
          </cell>
          <cell r="BH1580" t="str">
            <v>-</v>
          </cell>
          <cell r="BI1580" t="str">
            <v>-</v>
          </cell>
          <cell r="BK1580">
            <v>0</v>
          </cell>
          <cell r="BM1580" t="str">
            <v>-</v>
          </cell>
          <cell r="BN1580">
            <v>0</v>
          </cell>
          <cell r="BS1580" t="str">
            <v>-</v>
          </cell>
          <cell r="BV1580" t="str">
            <v>-</v>
          </cell>
          <cell r="CH1580" t="str">
            <v>-</v>
          </cell>
          <cell r="CY1580">
            <v>0</v>
          </cell>
        </row>
        <row r="1581">
          <cell r="BG1581" t="e">
            <v>#DIV/0!</v>
          </cell>
          <cell r="BH1581" t="str">
            <v>-</v>
          </cell>
          <cell r="BI1581" t="str">
            <v>-</v>
          </cell>
          <cell r="BK1581">
            <v>0</v>
          </cell>
          <cell r="BM1581" t="str">
            <v>-</v>
          </cell>
          <cell r="BN1581">
            <v>0</v>
          </cell>
          <cell r="BS1581" t="str">
            <v>-</v>
          </cell>
          <cell r="BV1581" t="str">
            <v>-</v>
          </cell>
          <cell r="CH1581" t="str">
            <v>-</v>
          </cell>
          <cell r="CY1581">
            <v>0</v>
          </cell>
        </row>
        <row r="1582">
          <cell r="BG1582" t="e">
            <v>#DIV/0!</v>
          </cell>
          <cell r="BH1582" t="str">
            <v>-</v>
          </cell>
          <cell r="BI1582" t="str">
            <v>-</v>
          </cell>
          <cell r="BK1582">
            <v>0</v>
          </cell>
          <cell r="BM1582" t="str">
            <v>-</v>
          </cell>
          <cell r="BN1582">
            <v>0</v>
          </cell>
          <cell r="BS1582" t="str">
            <v>-</v>
          </cell>
          <cell r="BV1582" t="str">
            <v>-</v>
          </cell>
          <cell r="CH1582" t="str">
            <v>-</v>
          </cell>
          <cell r="CY1582">
            <v>0</v>
          </cell>
        </row>
        <row r="1583">
          <cell r="BG1583" t="e">
            <v>#DIV/0!</v>
          </cell>
          <cell r="BH1583" t="str">
            <v>-</v>
          </cell>
          <cell r="BI1583" t="str">
            <v>-</v>
          </cell>
          <cell r="BK1583">
            <v>0</v>
          </cell>
          <cell r="BM1583" t="str">
            <v>-</v>
          </cell>
          <cell r="BN1583">
            <v>0</v>
          </cell>
          <cell r="BS1583" t="str">
            <v>-</v>
          </cell>
          <cell r="BV1583" t="str">
            <v>-</v>
          </cell>
          <cell r="CH1583" t="str">
            <v>-</v>
          </cell>
          <cell r="CY1583">
            <v>0</v>
          </cell>
        </row>
        <row r="1584">
          <cell r="BG1584" t="e">
            <v>#DIV/0!</v>
          </cell>
          <cell r="BH1584" t="str">
            <v>-</v>
          </cell>
          <cell r="BI1584" t="str">
            <v>-</v>
          </cell>
          <cell r="BK1584">
            <v>0</v>
          </cell>
          <cell r="BM1584" t="str">
            <v>-</v>
          </cell>
          <cell r="BN1584">
            <v>0</v>
          </cell>
          <cell r="BS1584" t="str">
            <v>-</v>
          </cell>
          <cell r="BV1584" t="str">
            <v>-</v>
          </cell>
          <cell r="CH1584" t="str">
            <v>-</v>
          </cell>
          <cell r="CY1584">
            <v>0</v>
          </cell>
        </row>
        <row r="1585">
          <cell r="BG1585" t="e">
            <v>#DIV/0!</v>
          </cell>
          <cell r="BH1585" t="str">
            <v>-</v>
          </cell>
          <cell r="BI1585" t="str">
            <v>-</v>
          </cell>
          <cell r="BK1585">
            <v>0</v>
          </cell>
          <cell r="BM1585" t="str">
            <v>-</v>
          </cell>
          <cell r="BN1585">
            <v>0</v>
          </cell>
          <cell r="BS1585" t="str">
            <v>-</v>
          </cell>
          <cell r="BV1585" t="str">
            <v>-</v>
          </cell>
          <cell r="CH1585" t="str">
            <v>-</v>
          </cell>
          <cell r="CY1585">
            <v>0</v>
          </cell>
        </row>
        <row r="1586">
          <cell r="BG1586" t="e">
            <v>#DIV/0!</v>
          </cell>
          <cell r="BH1586" t="str">
            <v>-</v>
          </cell>
          <cell r="BI1586" t="str">
            <v>-</v>
          </cell>
          <cell r="BK1586">
            <v>0</v>
          </cell>
          <cell r="BM1586" t="str">
            <v>-</v>
          </cell>
          <cell r="BN1586">
            <v>0</v>
          </cell>
          <cell r="BS1586" t="str">
            <v>-</v>
          </cell>
          <cell r="BV1586" t="str">
            <v>-</v>
          </cell>
          <cell r="CH1586" t="str">
            <v>-</v>
          </cell>
          <cell r="CY1586">
            <v>0</v>
          </cell>
        </row>
        <row r="1587">
          <cell r="BG1587" t="e">
            <v>#DIV/0!</v>
          </cell>
          <cell r="BH1587" t="str">
            <v>-</v>
          </cell>
          <cell r="BI1587" t="str">
            <v>-</v>
          </cell>
          <cell r="BK1587">
            <v>0</v>
          </cell>
          <cell r="BM1587" t="str">
            <v>-</v>
          </cell>
          <cell r="BN1587">
            <v>0</v>
          </cell>
          <cell r="BS1587" t="str">
            <v>-</v>
          </cell>
          <cell r="BV1587" t="str">
            <v>-</v>
          </cell>
          <cell r="CH1587" t="str">
            <v>-</v>
          </cell>
          <cell r="CY1587">
            <v>0</v>
          </cell>
        </row>
        <row r="1588">
          <cell r="BG1588" t="e">
            <v>#DIV/0!</v>
          </cell>
          <cell r="BH1588" t="str">
            <v>-</v>
          </cell>
          <cell r="BI1588" t="str">
            <v>-</v>
          </cell>
          <cell r="BK1588">
            <v>0</v>
          </cell>
          <cell r="BM1588" t="str">
            <v>-</v>
          </cell>
          <cell r="BN1588">
            <v>0</v>
          </cell>
          <cell r="BS1588" t="str">
            <v>-</v>
          </cell>
          <cell r="BV1588" t="str">
            <v>-</v>
          </cell>
          <cell r="CH1588" t="str">
            <v>-</v>
          </cell>
          <cell r="CY1588">
            <v>0</v>
          </cell>
        </row>
        <row r="1589">
          <cell r="BG1589" t="e">
            <v>#DIV/0!</v>
          </cell>
          <cell r="BH1589" t="str">
            <v>-</v>
          </cell>
          <cell r="BI1589" t="str">
            <v>-</v>
          </cell>
          <cell r="BK1589">
            <v>0</v>
          </cell>
          <cell r="BM1589" t="str">
            <v>-</v>
          </cell>
          <cell r="BN1589">
            <v>0</v>
          </cell>
          <cell r="BS1589" t="str">
            <v>-</v>
          </cell>
          <cell r="BV1589" t="str">
            <v>-</v>
          </cell>
          <cell r="CH1589" t="str">
            <v>-</v>
          </cell>
          <cell r="CY1589">
            <v>0</v>
          </cell>
        </row>
        <row r="1590">
          <cell r="BG1590" t="e">
            <v>#DIV/0!</v>
          </cell>
          <cell r="BH1590" t="str">
            <v>-</v>
          </cell>
          <cell r="BI1590" t="str">
            <v>-</v>
          </cell>
          <cell r="BK1590">
            <v>0</v>
          </cell>
          <cell r="BM1590" t="str">
            <v>-</v>
          </cell>
          <cell r="BN1590">
            <v>0</v>
          </cell>
          <cell r="BS1590" t="str">
            <v>-</v>
          </cell>
          <cell r="BV1590" t="str">
            <v>-</v>
          </cell>
          <cell r="CH1590" t="str">
            <v>-</v>
          </cell>
          <cell r="CY1590">
            <v>0</v>
          </cell>
        </row>
        <row r="1591">
          <cell r="BG1591" t="e">
            <v>#DIV/0!</v>
          </cell>
          <cell r="BH1591" t="str">
            <v>-</v>
          </cell>
          <cell r="BI1591" t="str">
            <v>-</v>
          </cell>
          <cell r="BK1591">
            <v>0</v>
          </cell>
          <cell r="BM1591" t="str">
            <v>-</v>
          </cell>
          <cell r="BN1591">
            <v>0</v>
          </cell>
          <cell r="BS1591" t="str">
            <v>-</v>
          </cell>
          <cell r="BV1591" t="str">
            <v>-</v>
          </cell>
          <cell r="CH1591" t="str">
            <v>-</v>
          </cell>
          <cell r="CY1591">
            <v>0</v>
          </cell>
        </row>
        <row r="1592">
          <cell r="BG1592" t="e">
            <v>#DIV/0!</v>
          </cell>
          <cell r="BH1592" t="str">
            <v>-</v>
          </cell>
          <cell r="BI1592" t="str">
            <v>-</v>
          </cell>
          <cell r="BK1592">
            <v>0</v>
          </cell>
          <cell r="BM1592" t="str">
            <v>-</v>
          </cell>
          <cell r="BN1592">
            <v>0</v>
          </cell>
          <cell r="BS1592" t="str">
            <v>-</v>
          </cell>
          <cell r="BV1592" t="str">
            <v>-</v>
          </cell>
          <cell r="CH1592" t="str">
            <v>-</v>
          </cell>
          <cell r="CY1592">
            <v>0</v>
          </cell>
        </row>
        <row r="1593">
          <cell r="BG1593" t="e">
            <v>#DIV/0!</v>
          </cell>
          <cell r="BH1593" t="str">
            <v>-</v>
          </cell>
          <cell r="BI1593" t="str">
            <v>-</v>
          </cell>
          <cell r="BK1593">
            <v>0</v>
          </cell>
          <cell r="BM1593" t="str">
            <v>-</v>
          </cell>
          <cell r="BN1593">
            <v>0</v>
          </cell>
          <cell r="BS1593" t="str">
            <v>-</v>
          </cell>
          <cell r="BV1593" t="str">
            <v>-</v>
          </cell>
          <cell r="CH1593" t="str">
            <v>-</v>
          </cell>
          <cell r="CY1593">
            <v>0</v>
          </cell>
        </row>
        <row r="1594">
          <cell r="BG1594" t="e">
            <v>#DIV/0!</v>
          </cell>
          <cell r="BH1594" t="str">
            <v>-</v>
          </cell>
          <cell r="BI1594" t="str">
            <v>-</v>
          </cell>
          <cell r="BK1594">
            <v>0</v>
          </cell>
          <cell r="BM1594" t="str">
            <v>-</v>
          </cell>
          <cell r="BN1594">
            <v>0</v>
          </cell>
          <cell r="BS1594" t="str">
            <v>-</v>
          </cell>
          <cell r="BV1594" t="str">
            <v>-</v>
          </cell>
          <cell r="CH1594" t="str">
            <v>-</v>
          </cell>
          <cell r="CY1594">
            <v>0</v>
          </cell>
        </row>
        <row r="1595">
          <cell r="BG1595" t="e">
            <v>#DIV/0!</v>
          </cell>
          <cell r="BH1595" t="str">
            <v>-</v>
          </cell>
          <cell r="BI1595" t="str">
            <v>-</v>
          </cell>
          <cell r="BK1595">
            <v>0</v>
          </cell>
          <cell r="BM1595" t="str">
            <v>-</v>
          </cell>
          <cell r="BN1595">
            <v>0</v>
          </cell>
          <cell r="BS1595" t="str">
            <v>-</v>
          </cell>
          <cell r="BV1595" t="str">
            <v>-</v>
          </cell>
          <cell r="CH1595" t="str">
            <v>-</v>
          </cell>
          <cell r="CY1595">
            <v>0</v>
          </cell>
        </row>
        <row r="1596">
          <cell r="BG1596" t="e">
            <v>#DIV/0!</v>
          </cell>
          <cell r="BH1596" t="str">
            <v>-</v>
          </cell>
          <cell r="BI1596" t="str">
            <v>-</v>
          </cell>
          <cell r="BK1596">
            <v>0</v>
          </cell>
          <cell r="BM1596" t="str">
            <v>-</v>
          </cell>
          <cell r="BN1596">
            <v>0</v>
          </cell>
          <cell r="BS1596" t="str">
            <v>-</v>
          </cell>
          <cell r="BV1596" t="str">
            <v>-</v>
          </cell>
          <cell r="CH1596" t="str">
            <v>-</v>
          </cell>
          <cell r="CY1596">
            <v>0</v>
          </cell>
        </row>
        <row r="1597">
          <cell r="BG1597" t="e">
            <v>#DIV/0!</v>
          </cell>
          <cell r="BH1597" t="str">
            <v>-</v>
          </cell>
          <cell r="BI1597" t="str">
            <v>-</v>
          </cell>
          <cell r="BK1597">
            <v>0</v>
          </cell>
          <cell r="BM1597" t="str">
            <v>-</v>
          </cell>
          <cell r="BN1597">
            <v>0</v>
          </cell>
          <cell r="BS1597" t="str">
            <v>-</v>
          </cell>
          <cell r="BV1597" t="str">
            <v>-</v>
          </cell>
          <cell r="CH1597" t="str">
            <v>-</v>
          </cell>
          <cell r="CY1597">
            <v>0</v>
          </cell>
        </row>
        <row r="1598">
          <cell r="BG1598" t="e">
            <v>#DIV/0!</v>
          </cell>
          <cell r="BH1598" t="str">
            <v>-</v>
          </cell>
          <cell r="BI1598" t="str">
            <v>-</v>
          </cell>
          <cell r="BK1598">
            <v>0</v>
          </cell>
          <cell r="BM1598" t="str">
            <v>-</v>
          </cell>
          <cell r="BN1598">
            <v>0</v>
          </cell>
          <cell r="BS1598" t="str">
            <v>-</v>
          </cell>
          <cell r="BV1598" t="str">
            <v>-</v>
          </cell>
          <cell r="CH1598" t="str">
            <v>-</v>
          </cell>
          <cell r="CY1598">
            <v>0</v>
          </cell>
        </row>
        <row r="1599">
          <cell r="BG1599" t="e">
            <v>#DIV/0!</v>
          </cell>
          <cell r="BH1599" t="str">
            <v>-</v>
          </cell>
          <cell r="BI1599" t="str">
            <v>-</v>
          </cell>
          <cell r="BK1599">
            <v>0</v>
          </cell>
          <cell r="BM1599" t="str">
            <v>-</v>
          </cell>
          <cell r="BN1599">
            <v>0</v>
          </cell>
          <cell r="BS1599" t="str">
            <v>-</v>
          </cell>
          <cell r="BV1599" t="str">
            <v>-</v>
          </cell>
          <cell r="CH1599" t="str">
            <v>-</v>
          </cell>
          <cell r="CY1599">
            <v>0</v>
          </cell>
        </row>
        <row r="1600">
          <cell r="BG1600" t="e">
            <v>#DIV/0!</v>
          </cell>
          <cell r="BH1600" t="str">
            <v>-</v>
          </cell>
          <cell r="BI1600" t="str">
            <v>-</v>
          </cell>
          <cell r="BK1600">
            <v>0</v>
          </cell>
          <cell r="BM1600" t="str">
            <v>-</v>
          </cell>
          <cell r="BN1600">
            <v>0</v>
          </cell>
          <cell r="BS1600" t="str">
            <v>-</v>
          </cell>
          <cell r="BV1600" t="str">
            <v>-</v>
          </cell>
          <cell r="CH1600" t="str">
            <v>-</v>
          </cell>
          <cell r="CY1600">
            <v>0</v>
          </cell>
        </row>
        <row r="1601">
          <cell r="BG1601" t="e">
            <v>#DIV/0!</v>
          </cell>
          <cell r="BH1601" t="str">
            <v>-</v>
          </cell>
          <cell r="BI1601" t="str">
            <v>-</v>
          </cell>
          <cell r="BK1601">
            <v>0</v>
          </cell>
          <cell r="BM1601" t="str">
            <v>-</v>
          </cell>
          <cell r="BN1601">
            <v>0</v>
          </cell>
          <cell r="BS1601" t="str">
            <v>-</v>
          </cell>
          <cell r="BV1601" t="str">
            <v>-</v>
          </cell>
          <cell r="CH1601" t="str">
            <v>-</v>
          </cell>
          <cell r="CY1601">
            <v>0</v>
          </cell>
        </row>
        <row r="1602">
          <cell r="BG1602" t="e">
            <v>#DIV/0!</v>
          </cell>
          <cell r="BH1602" t="str">
            <v>-</v>
          </cell>
          <cell r="BI1602" t="str">
            <v>-</v>
          </cell>
          <cell r="BK1602">
            <v>0</v>
          </cell>
          <cell r="BM1602" t="str">
            <v>-</v>
          </cell>
          <cell r="BN1602">
            <v>0</v>
          </cell>
          <cell r="BS1602" t="str">
            <v>-</v>
          </cell>
          <cell r="BV1602" t="str">
            <v>-</v>
          </cell>
          <cell r="CH1602" t="str">
            <v>-</v>
          </cell>
          <cell r="CY1602">
            <v>0</v>
          </cell>
        </row>
        <row r="1603">
          <cell r="BG1603" t="e">
            <v>#DIV/0!</v>
          </cell>
          <cell r="BH1603" t="str">
            <v>-</v>
          </cell>
          <cell r="BI1603" t="str">
            <v>-</v>
          </cell>
          <cell r="BK1603">
            <v>0</v>
          </cell>
          <cell r="BM1603" t="str">
            <v>-</v>
          </cell>
          <cell r="BN1603">
            <v>0</v>
          </cell>
          <cell r="BS1603" t="str">
            <v>-</v>
          </cell>
          <cell r="BV1603" t="str">
            <v>-</v>
          </cell>
          <cell r="CH1603" t="str">
            <v>-</v>
          </cell>
          <cell r="CY1603">
            <v>0</v>
          </cell>
        </row>
        <row r="1604">
          <cell r="BG1604" t="e">
            <v>#DIV/0!</v>
          </cell>
          <cell r="BH1604" t="str">
            <v>-</v>
          </cell>
          <cell r="BI1604" t="str">
            <v>-</v>
          </cell>
          <cell r="BK1604">
            <v>0</v>
          </cell>
          <cell r="BM1604" t="str">
            <v>-</v>
          </cell>
          <cell r="BN1604">
            <v>0</v>
          </cell>
          <cell r="BS1604" t="str">
            <v>-</v>
          </cell>
          <cell r="BV1604" t="str">
            <v>-</v>
          </cell>
          <cell r="CH1604" t="str">
            <v>-</v>
          </cell>
          <cell r="CY1604">
            <v>0</v>
          </cell>
        </row>
        <row r="1605">
          <cell r="BG1605" t="e">
            <v>#DIV/0!</v>
          </cell>
          <cell r="BH1605" t="str">
            <v>-</v>
          </cell>
          <cell r="BI1605" t="str">
            <v>-</v>
          </cell>
          <cell r="BK1605">
            <v>0</v>
          </cell>
          <cell r="BM1605" t="str">
            <v>-</v>
          </cell>
          <cell r="BN1605">
            <v>0</v>
          </cell>
          <cell r="BS1605" t="str">
            <v>-</v>
          </cell>
          <cell r="BV1605" t="str">
            <v>-</v>
          </cell>
          <cell r="CH1605" t="str">
            <v>-</v>
          </cell>
          <cell r="CY1605">
            <v>0</v>
          </cell>
        </row>
        <row r="1606">
          <cell r="BG1606" t="e">
            <v>#DIV/0!</v>
          </cell>
          <cell r="BH1606" t="str">
            <v>-</v>
          </cell>
          <cell r="BI1606" t="str">
            <v>-</v>
          </cell>
          <cell r="BK1606">
            <v>0</v>
          </cell>
          <cell r="BM1606" t="str">
            <v>-</v>
          </cell>
          <cell r="BN1606">
            <v>0</v>
          </cell>
          <cell r="BS1606" t="str">
            <v>-</v>
          </cell>
          <cell r="BV1606" t="str">
            <v>-</v>
          </cell>
          <cell r="CH1606" t="str">
            <v>-</v>
          </cell>
          <cell r="CY1606">
            <v>0</v>
          </cell>
        </row>
        <row r="1607">
          <cell r="BG1607" t="e">
            <v>#DIV/0!</v>
          </cell>
          <cell r="BH1607" t="str">
            <v>-</v>
          </cell>
          <cell r="BI1607" t="str">
            <v>-</v>
          </cell>
          <cell r="BK1607">
            <v>0</v>
          </cell>
          <cell r="BM1607" t="str">
            <v>-</v>
          </cell>
          <cell r="BN1607">
            <v>0</v>
          </cell>
          <cell r="BS1607" t="str">
            <v>-</v>
          </cell>
          <cell r="BV1607" t="str">
            <v>-</v>
          </cell>
          <cell r="CH1607" t="str">
            <v>-</v>
          </cell>
          <cell r="CY1607">
            <v>0</v>
          </cell>
        </row>
        <row r="1608">
          <cell r="BG1608" t="e">
            <v>#DIV/0!</v>
          </cell>
          <cell r="BH1608" t="str">
            <v>-</v>
          </cell>
          <cell r="BI1608" t="str">
            <v>-</v>
          </cell>
          <cell r="BK1608">
            <v>0</v>
          </cell>
          <cell r="BM1608" t="str">
            <v>-</v>
          </cell>
          <cell r="BN1608">
            <v>0</v>
          </cell>
          <cell r="BS1608" t="str">
            <v>-</v>
          </cell>
          <cell r="BV1608" t="str">
            <v>-</v>
          </cell>
          <cell r="CH1608" t="str">
            <v>-</v>
          </cell>
          <cell r="CY1608">
            <v>0</v>
          </cell>
        </row>
        <row r="1609">
          <cell r="BG1609" t="e">
            <v>#DIV/0!</v>
          </cell>
          <cell r="BH1609" t="str">
            <v>-</v>
          </cell>
          <cell r="BI1609" t="str">
            <v>-</v>
          </cell>
          <cell r="BK1609">
            <v>0</v>
          </cell>
          <cell r="BM1609" t="str">
            <v>-</v>
          </cell>
          <cell r="BN1609">
            <v>0</v>
          </cell>
          <cell r="BS1609" t="str">
            <v>-</v>
          </cell>
          <cell r="BV1609" t="str">
            <v>-</v>
          </cell>
          <cell r="CH1609" t="str">
            <v>-</v>
          </cell>
          <cell r="CY1609">
            <v>0</v>
          </cell>
        </row>
        <row r="1610">
          <cell r="BG1610" t="e">
            <v>#DIV/0!</v>
          </cell>
          <cell r="BH1610" t="str">
            <v>-</v>
          </cell>
          <cell r="BI1610" t="str">
            <v>-</v>
          </cell>
          <cell r="BK1610">
            <v>0</v>
          </cell>
          <cell r="BM1610" t="str">
            <v>-</v>
          </cell>
          <cell r="BN1610">
            <v>0</v>
          </cell>
          <cell r="BS1610" t="str">
            <v>-</v>
          </cell>
          <cell r="BV1610" t="str">
            <v>-</v>
          </cell>
          <cell r="CH1610" t="str">
            <v>-</v>
          </cell>
          <cell r="CY1610">
            <v>0</v>
          </cell>
        </row>
        <row r="1611">
          <cell r="BG1611" t="e">
            <v>#DIV/0!</v>
          </cell>
          <cell r="BH1611" t="str">
            <v>-</v>
          </cell>
          <cell r="BI1611" t="str">
            <v>-</v>
          </cell>
          <cell r="BK1611">
            <v>0</v>
          </cell>
          <cell r="BM1611" t="str">
            <v>-</v>
          </cell>
          <cell r="BN1611">
            <v>0</v>
          </cell>
          <cell r="BS1611" t="str">
            <v>-</v>
          </cell>
          <cell r="BV1611" t="str">
            <v>-</v>
          </cell>
          <cell r="CH1611" t="str">
            <v>-</v>
          </cell>
          <cell r="CY1611">
            <v>0</v>
          </cell>
        </row>
        <row r="1612">
          <cell r="BG1612" t="e">
            <v>#DIV/0!</v>
          </cell>
          <cell r="BH1612" t="str">
            <v>-</v>
          </cell>
          <cell r="BI1612" t="str">
            <v>-</v>
          </cell>
          <cell r="BK1612">
            <v>0</v>
          </cell>
          <cell r="BM1612" t="str">
            <v>-</v>
          </cell>
          <cell r="BN1612">
            <v>0</v>
          </cell>
          <cell r="BS1612" t="str">
            <v>-</v>
          </cell>
          <cell r="BV1612" t="str">
            <v>-</v>
          </cell>
          <cell r="CH1612" t="str">
            <v>-</v>
          </cell>
          <cell r="CY1612">
            <v>0</v>
          </cell>
        </row>
        <row r="1613">
          <cell r="BG1613" t="e">
            <v>#DIV/0!</v>
          </cell>
          <cell r="BH1613" t="str">
            <v>-</v>
          </cell>
          <cell r="BI1613" t="str">
            <v>-</v>
          </cell>
          <cell r="BK1613">
            <v>0</v>
          </cell>
          <cell r="BM1613" t="str">
            <v>-</v>
          </cell>
          <cell r="BN1613">
            <v>0</v>
          </cell>
          <cell r="BS1613" t="str">
            <v>-</v>
          </cell>
          <cell r="BV1613" t="str">
            <v>-</v>
          </cell>
          <cell r="CH1613" t="str">
            <v>-</v>
          </cell>
          <cell r="CY1613">
            <v>0</v>
          </cell>
        </row>
        <row r="1614">
          <cell r="BG1614" t="e">
            <v>#DIV/0!</v>
          </cell>
          <cell r="BH1614" t="str">
            <v>-</v>
          </cell>
          <cell r="BI1614" t="str">
            <v>-</v>
          </cell>
          <cell r="BK1614">
            <v>0</v>
          </cell>
          <cell r="BM1614" t="str">
            <v>-</v>
          </cell>
          <cell r="BN1614">
            <v>0</v>
          </cell>
          <cell r="BS1614" t="str">
            <v>-</v>
          </cell>
          <cell r="BV1614" t="str">
            <v>-</v>
          </cell>
          <cell r="CH1614" t="str">
            <v>-</v>
          </cell>
          <cell r="CY1614">
            <v>0</v>
          </cell>
        </row>
        <row r="1615">
          <cell r="BG1615" t="e">
            <v>#DIV/0!</v>
          </cell>
          <cell r="BH1615" t="str">
            <v>-</v>
          </cell>
          <cell r="BI1615" t="str">
            <v>-</v>
          </cell>
          <cell r="BK1615">
            <v>0</v>
          </cell>
          <cell r="BM1615" t="str">
            <v>-</v>
          </cell>
          <cell r="BN1615">
            <v>0</v>
          </cell>
          <cell r="BS1615" t="str">
            <v>-</v>
          </cell>
          <cell r="BV1615" t="str">
            <v>-</v>
          </cell>
          <cell r="CH1615" t="str">
            <v>-</v>
          </cell>
          <cell r="CY1615">
            <v>0</v>
          </cell>
        </row>
        <row r="1616">
          <cell r="BG1616" t="e">
            <v>#DIV/0!</v>
          </cell>
          <cell r="BH1616" t="str">
            <v>-</v>
          </cell>
          <cell r="BI1616" t="str">
            <v>-</v>
          </cell>
          <cell r="BK1616">
            <v>0</v>
          </cell>
          <cell r="BM1616" t="str">
            <v>-</v>
          </cell>
          <cell r="BN1616">
            <v>0</v>
          </cell>
          <cell r="BS1616" t="str">
            <v>-</v>
          </cell>
          <cell r="BV1616" t="str">
            <v>-</v>
          </cell>
          <cell r="CH1616" t="str">
            <v>-</v>
          </cell>
          <cell r="CY1616">
            <v>0</v>
          </cell>
        </row>
        <row r="1617">
          <cell r="BG1617" t="e">
            <v>#DIV/0!</v>
          </cell>
          <cell r="BH1617" t="str">
            <v>-</v>
          </cell>
          <cell r="BI1617" t="str">
            <v>-</v>
          </cell>
          <cell r="BK1617">
            <v>0</v>
          </cell>
          <cell r="BM1617" t="str">
            <v>-</v>
          </cell>
          <cell r="BN1617">
            <v>0</v>
          </cell>
          <cell r="BS1617" t="str">
            <v>-</v>
          </cell>
          <cell r="BV1617" t="str">
            <v>-</v>
          </cell>
          <cell r="CH1617" t="str">
            <v>-</v>
          </cell>
          <cell r="CY1617">
            <v>0</v>
          </cell>
        </row>
        <row r="1618">
          <cell r="BG1618" t="e">
            <v>#DIV/0!</v>
          </cell>
          <cell r="BH1618" t="str">
            <v>-</v>
          </cell>
          <cell r="BI1618" t="str">
            <v>-</v>
          </cell>
          <cell r="BK1618">
            <v>0</v>
          </cell>
          <cell r="BM1618" t="str">
            <v>-</v>
          </cell>
          <cell r="BN1618">
            <v>0</v>
          </cell>
          <cell r="BS1618" t="str">
            <v>-</v>
          </cell>
          <cell r="BV1618" t="str">
            <v>-</v>
          </cell>
          <cell r="CH1618" t="str">
            <v>-</v>
          </cell>
          <cell r="CY1618">
            <v>0</v>
          </cell>
        </row>
        <row r="1619">
          <cell r="BG1619" t="e">
            <v>#DIV/0!</v>
          </cell>
          <cell r="BH1619" t="str">
            <v>-</v>
          </cell>
          <cell r="BI1619" t="str">
            <v>-</v>
          </cell>
          <cell r="BK1619">
            <v>0</v>
          </cell>
          <cell r="BM1619" t="str">
            <v>-</v>
          </cell>
          <cell r="BN1619">
            <v>0</v>
          </cell>
          <cell r="BS1619" t="str">
            <v>-</v>
          </cell>
          <cell r="BV1619" t="str">
            <v>-</v>
          </cell>
          <cell r="CH1619" t="str">
            <v>-</v>
          </cell>
          <cell r="CY1619">
            <v>0</v>
          </cell>
        </row>
        <row r="1620">
          <cell r="BG1620" t="e">
            <v>#DIV/0!</v>
          </cell>
          <cell r="BH1620" t="str">
            <v>-</v>
          </cell>
          <cell r="BI1620" t="str">
            <v>-</v>
          </cell>
          <cell r="BK1620">
            <v>0</v>
          </cell>
          <cell r="BM1620" t="str">
            <v>-</v>
          </cell>
          <cell r="BN1620">
            <v>0</v>
          </cell>
          <cell r="BS1620" t="str">
            <v>-</v>
          </cell>
          <cell r="BV1620" t="str">
            <v>-</v>
          </cell>
          <cell r="CH1620" t="str">
            <v>-</v>
          </cell>
          <cell r="CY1620">
            <v>0</v>
          </cell>
        </row>
        <row r="1621">
          <cell r="BG1621" t="e">
            <v>#DIV/0!</v>
          </cell>
          <cell r="BH1621" t="str">
            <v>-</v>
          </cell>
          <cell r="BI1621" t="str">
            <v>-</v>
          </cell>
          <cell r="BK1621">
            <v>0</v>
          </cell>
          <cell r="BM1621" t="str">
            <v>-</v>
          </cell>
          <cell r="BN1621">
            <v>0</v>
          </cell>
          <cell r="BS1621" t="str">
            <v>-</v>
          </cell>
          <cell r="BV1621" t="str">
            <v>-</v>
          </cell>
          <cell r="CH1621" t="str">
            <v>-</v>
          </cell>
          <cell r="CY1621">
            <v>0</v>
          </cell>
        </row>
        <row r="1622">
          <cell r="BG1622" t="e">
            <v>#DIV/0!</v>
          </cell>
          <cell r="BH1622" t="str">
            <v>-</v>
          </cell>
          <cell r="BI1622" t="str">
            <v>-</v>
          </cell>
          <cell r="BK1622">
            <v>0</v>
          </cell>
          <cell r="BM1622" t="str">
            <v>-</v>
          </cell>
          <cell r="BN1622">
            <v>0</v>
          </cell>
          <cell r="BS1622" t="str">
            <v>-</v>
          </cell>
          <cell r="BV1622" t="str">
            <v>-</v>
          </cell>
          <cell r="CH1622" t="str">
            <v>-</v>
          </cell>
          <cell r="CY1622">
            <v>0</v>
          </cell>
        </row>
        <row r="1623">
          <cell r="BG1623" t="e">
            <v>#DIV/0!</v>
          </cell>
          <cell r="BH1623" t="str">
            <v>-</v>
          </cell>
          <cell r="BI1623" t="str">
            <v>-</v>
          </cell>
          <cell r="BK1623">
            <v>0</v>
          </cell>
          <cell r="BM1623" t="str">
            <v>-</v>
          </cell>
          <cell r="BN1623">
            <v>0</v>
          </cell>
          <cell r="BS1623" t="str">
            <v>-</v>
          </cell>
          <cell r="BV1623" t="str">
            <v>-</v>
          </cell>
          <cell r="CH1623" t="str">
            <v>-</v>
          </cell>
          <cell r="CY1623">
            <v>0</v>
          </cell>
        </row>
        <row r="1624">
          <cell r="BG1624" t="e">
            <v>#DIV/0!</v>
          </cell>
          <cell r="BH1624" t="str">
            <v>-</v>
          </cell>
          <cell r="BI1624" t="str">
            <v>-</v>
          </cell>
          <cell r="BK1624">
            <v>0</v>
          </cell>
          <cell r="BM1624" t="str">
            <v>-</v>
          </cell>
          <cell r="BN1624">
            <v>0</v>
          </cell>
          <cell r="BS1624" t="str">
            <v>-</v>
          </cell>
          <cell r="BV1624" t="str">
            <v>-</v>
          </cell>
          <cell r="CH1624" t="str">
            <v>-</v>
          </cell>
          <cell r="CY1624">
            <v>0</v>
          </cell>
        </row>
        <row r="1625">
          <cell r="BG1625" t="e">
            <v>#DIV/0!</v>
          </cell>
          <cell r="BH1625" t="str">
            <v>-</v>
          </cell>
          <cell r="BI1625" t="str">
            <v>-</v>
          </cell>
          <cell r="BK1625">
            <v>0</v>
          </cell>
          <cell r="BM1625" t="str">
            <v>-</v>
          </cell>
          <cell r="BN1625">
            <v>0</v>
          </cell>
          <cell r="BS1625" t="str">
            <v>-</v>
          </cell>
          <cell r="BV1625" t="str">
            <v>-</v>
          </cell>
          <cell r="CH1625" t="str">
            <v>-</v>
          </cell>
          <cell r="CY1625">
            <v>0</v>
          </cell>
        </row>
        <row r="1626">
          <cell r="BG1626" t="e">
            <v>#DIV/0!</v>
          </cell>
          <cell r="BH1626" t="str">
            <v>-</v>
          </cell>
          <cell r="BI1626" t="str">
            <v>-</v>
          </cell>
          <cell r="BK1626">
            <v>0</v>
          </cell>
          <cell r="BM1626" t="str">
            <v>-</v>
          </cell>
          <cell r="BN1626">
            <v>0</v>
          </cell>
          <cell r="BS1626" t="str">
            <v>-</v>
          </cell>
          <cell r="BV1626" t="str">
            <v>-</v>
          </cell>
          <cell r="CH1626" t="str">
            <v>-</v>
          </cell>
          <cell r="CY1626">
            <v>0</v>
          </cell>
        </row>
        <row r="1627">
          <cell r="BG1627" t="e">
            <v>#DIV/0!</v>
          </cell>
          <cell r="BH1627" t="str">
            <v>-</v>
          </cell>
          <cell r="BI1627" t="str">
            <v>-</v>
          </cell>
          <cell r="BK1627">
            <v>0</v>
          </cell>
          <cell r="BM1627" t="str">
            <v>-</v>
          </cell>
          <cell r="BN1627">
            <v>0</v>
          </cell>
          <cell r="BS1627" t="str">
            <v>-</v>
          </cell>
          <cell r="BV1627" t="str">
            <v>-</v>
          </cell>
          <cell r="CH1627" t="str">
            <v>-</v>
          </cell>
          <cell r="CY1627">
            <v>0</v>
          </cell>
        </row>
        <row r="1628">
          <cell r="BG1628" t="e">
            <v>#DIV/0!</v>
          </cell>
          <cell r="BH1628" t="str">
            <v>-</v>
          </cell>
          <cell r="BI1628" t="str">
            <v>-</v>
          </cell>
          <cell r="BK1628">
            <v>0</v>
          </cell>
          <cell r="BM1628" t="str">
            <v>-</v>
          </cell>
          <cell r="BN1628">
            <v>0</v>
          </cell>
          <cell r="BS1628" t="str">
            <v>-</v>
          </cell>
          <cell r="BV1628" t="str">
            <v>-</v>
          </cell>
          <cell r="CH1628" t="str">
            <v>-</v>
          </cell>
          <cell r="CY1628">
            <v>0</v>
          </cell>
        </row>
        <row r="1629">
          <cell r="BG1629" t="e">
            <v>#DIV/0!</v>
          </cell>
          <cell r="BH1629" t="str">
            <v>-</v>
          </cell>
          <cell r="BI1629" t="str">
            <v>-</v>
          </cell>
          <cell r="BK1629">
            <v>0</v>
          </cell>
          <cell r="BM1629" t="str">
            <v>-</v>
          </cell>
          <cell r="BN1629">
            <v>0</v>
          </cell>
          <cell r="BS1629" t="str">
            <v>-</v>
          </cell>
          <cell r="BV1629" t="str">
            <v>-</v>
          </cell>
          <cell r="CH1629" t="str">
            <v>-</v>
          </cell>
          <cell r="CY1629">
            <v>0</v>
          </cell>
        </row>
        <row r="1630">
          <cell r="BG1630" t="e">
            <v>#DIV/0!</v>
          </cell>
          <cell r="BH1630" t="str">
            <v>-</v>
          </cell>
          <cell r="BI1630" t="str">
            <v>-</v>
          </cell>
          <cell r="BK1630">
            <v>0</v>
          </cell>
          <cell r="BM1630" t="str">
            <v>-</v>
          </cell>
          <cell r="BN1630">
            <v>0</v>
          </cell>
          <cell r="BS1630" t="str">
            <v>-</v>
          </cell>
          <cell r="BV1630" t="str">
            <v>-</v>
          </cell>
          <cell r="CH1630" t="str">
            <v>-</v>
          </cell>
          <cell r="CY1630">
            <v>0</v>
          </cell>
        </row>
        <row r="1631">
          <cell r="BG1631" t="e">
            <v>#DIV/0!</v>
          </cell>
          <cell r="BH1631" t="str">
            <v>-</v>
          </cell>
          <cell r="BI1631" t="str">
            <v>-</v>
          </cell>
          <cell r="BK1631">
            <v>0</v>
          </cell>
          <cell r="BM1631" t="str">
            <v>-</v>
          </cell>
          <cell r="BN1631">
            <v>0</v>
          </cell>
          <cell r="BS1631" t="str">
            <v>-</v>
          </cell>
          <cell r="BV1631" t="str">
            <v>-</v>
          </cell>
          <cell r="CH1631" t="str">
            <v>-</v>
          </cell>
          <cell r="CY1631">
            <v>0</v>
          </cell>
        </row>
        <row r="1632">
          <cell r="BG1632" t="e">
            <v>#DIV/0!</v>
          </cell>
          <cell r="BH1632" t="str">
            <v>-</v>
          </cell>
          <cell r="BI1632" t="str">
            <v>-</v>
          </cell>
          <cell r="BK1632">
            <v>0</v>
          </cell>
          <cell r="BM1632" t="str">
            <v>-</v>
          </cell>
          <cell r="BN1632">
            <v>0</v>
          </cell>
          <cell r="BS1632" t="str">
            <v>-</v>
          </cell>
          <cell r="BV1632" t="str">
            <v>-</v>
          </cell>
          <cell r="CH1632" t="str">
            <v>-</v>
          </cell>
          <cell r="CY1632">
            <v>0</v>
          </cell>
        </row>
        <row r="1633">
          <cell r="BG1633" t="e">
            <v>#DIV/0!</v>
          </cell>
          <cell r="BH1633" t="str">
            <v>-</v>
          </cell>
          <cell r="BI1633" t="str">
            <v>-</v>
          </cell>
          <cell r="BK1633">
            <v>0</v>
          </cell>
          <cell r="BM1633" t="str">
            <v>-</v>
          </cell>
          <cell r="BN1633">
            <v>0</v>
          </cell>
          <cell r="BS1633" t="str">
            <v>-</v>
          </cell>
          <cell r="BV1633" t="str">
            <v>-</v>
          </cell>
          <cell r="CH1633" t="str">
            <v>-</v>
          </cell>
          <cell r="CY1633">
            <v>0</v>
          </cell>
        </row>
        <row r="1634">
          <cell r="BG1634" t="e">
            <v>#DIV/0!</v>
          </cell>
          <cell r="BH1634" t="str">
            <v>-</v>
          </cell>
          <cell r="BI1634" t="str">
            <v>-</v>
          </cell>
          <cell r="BK1634">
            <v>0</v>
          </cell>
          <cell r="BM1634" t="str">
            <v>-</v>
          </cell>
          <cell r="BN1634">
            <v>0</v>
          </cell>
          <cell r="BS1634" t="str">
            <v>-</v>
          </cell>
          <cell r="BV1634" t="str">
            <v>-</v>
          </cell>
          <cell r="CH1634" t="str">
            <v>-</v>
          </cell>
          <cell r="CY1634">
            <v>0</v>
          </cell>
        </row>
        <row r="1635">
          <cell r="BG1635" t="e">
            <v>#DIV/0!</v>
          </cell>
          <cell r="BH1635" t="str">
            <v>-</v>
          </cell>
          <cell r="BI1635" t="str">
            <v>-</v>
          </cell>
          <cell r="BK1635">
            <v>0</v>
          </cell>
          <cell r="BM1635" t="str">
            <v>-</v>
          </cell>
          <cell r="BN1635">
            <v>0</v>
          </cell>
          <cell r="BS1635" t="str">
            <v>-</v>
          </cell>
          <cell r="BV1635" t="str">
            <v>-</v>
          </cell>
          <cell r="CH1635" t="str">
            <v>-</v>
          </cell>
          <cell r="CY1635">
            <v>0</v>
          </cell>
        </row>
        <row r="1636">
          <cell r="BG1636" t="e">
            <v>#DIV/0!</v>
          </cell>
          <cell r="BH1636" t="str">
            <v>-</v>
          </cell>
          <cell r="BI1636" t="str">
            <v>-</v>
          </cell>
          <cell r="BK1636">
            <v>0</v>
          </cell>
          <cell r="BM1636" t="str">
            <v>-</v>
          </cell>
          <cell r="BN1636">
            <v>0</v>
          </cell>
          <cell r="BS1636" t="str">
            <v>-</v>
          </cell>
          <cell r="BV1636" t="str">
            <v>-</v>
          </cell>
          <cell r="CH1636" t="str">
            <v>-</v>
          </cell>
          <cell r="CY1636">
            <v>0</v>
          </cell>
        </row>
        <row r="1637">
          <cell r="BG1637" t="e">
            <v>#DIV/0!</v>
          </cell>
          <cell r="BH1637" t="str">
            <v>-</v>
          </cell>
          <cell r="BI1637" t="str">
            <v>-</v>
          </cell>
          <cell r="BK1637">
            <v>0</v>
          </cell>
          <cell r="BM1637" t="str">
            <v>-</v>
          </cell>
          <cell r="BN1637">
            <v>0</v>
          </cell>
          <cell r="BS1637" t="str">
            <v>-</v>
          </cell>
          <cell r="BV1637" t="str">
            <v>-</v>
          </cell>
          <cell r="CH1637" t="str">
            <v>-</v>
          </cell>
          <cell r="CY1637">
            <v>0</v>
          </cell>
        </row>
        <row r="1638">
          <cell r="BG1638" t="e">
            <v>#DIV/0!</v>
          </cell>
          <cell r="BH1638" t="str">
            <v>-</v>
          </cell>
          <cell r="BI1638" t="str">
            <v>-</v>
          </cell>
          <cell r="BK1638">
            <v>0</v>
          </cell>
          <cell r="BM1638" t="str">
            <v>-</v>
          </cell>
          <cell r="BN1638">
            <v>0</v>
          </cell>
          <cell r="BS1638" t="str">
            <v>-</v>
          </cell>
          <cell r="BV1638" t="str">
            <v>-</v>
          </cell>
          <cell r="CH1638" t="str">
            <v>-</v>
          </cell>
          <cell r="CY1638">
            <v>0</v>
          </cell>
        </row>
        <row r="1639">
          <cell r="BG1639" t="e">
            <v>#DIV/0!</v>
          </cell>
          <cell r="BH1639" t="str">
            <v>-</v>
          </cell>
          <cell r="BI1639" t="str">
            <v>-</v>
          </cell>
          <cell r="BK1639">
            <v>0</v>
          </cell>
          <cell r="BM1639" t="str">
            <v>-</v>
          </cell>
          <cell r="BN1639">
            <v>0</v>
          </cell>
          <cell r="BS1639" t="str">
            <v>-</v>
          </cell>
          <cell r="BV1639" t="str">
            <v>-</v>
          </cell>
          <cell r="CH1639" t="str">
            <v>-</v>
          </cell>
          <cell r="CY1639">
            <v>0</v>
          </cell>
        </row>
        <row r="1640">
          <cell r="BG1640" t="e">
            <v>#DIV/0!</v>
          </cell>
          <cell r="BH1640" t="str">
            <v>-</v>
          </cell>
          <cell r="BI1640" t="str">
            <v>-</v>
          </cell>
          <cell r="BK1640">
            <v>0</v>
          </cell>
          <cell r="BM1640" t="str">
            <v>-</v>
          </cell>
          <cell r="BN1640">
            <v>0</v>
          </cell>
          <cell r="BS1640" t="str">
            <v>-</v>
          </cell>
          <cell r="BV1640" t="str">
            <v>-</v>
          </cell>
          <cell r="CH1640" t="str">
            <v>-</v>
          </cell>
          <cell r="CY1640">
            <v>0</v>
          </cell>
        </row>
        <row r="1641">
          <cell r="BG1641" t="e">
            <v>#DIV/0!</v>
          </cell>
          <cell r="BH1641" t="str">
            <v>-</v>
          </cell>
          <cell r="BI1641" t="str">
            <v>-</v>
          </cell>
          <cell r="BK1641">
            <v>0</v>
          </cell>
          <cell r="BM1641" t="str">
            <v>-</v>
          </cell>
          <cell r="BN1641">
            <v>0</v>
          </cell>
          <cell r="BS1641" t="str">
            <v>-</v>
          </cell>
          <cell r="BV1641" t="str">
            <v>-</v>
          </cell>
          <cell r="CH1641" t="str">
            <v>-</v>
          </cell>
          <cell r="CY1641">
            <v>0</v>
          </cell>
        </row>
        <row r="1642">
          <cell r="BG1642" t="e">
            <v>#DIV/0!</v>
          </cell>
          <cell r="BH1642" t="str">
            <v>-</v>
          </cell>
          <cell r="BI1642" t="str">
            <v>-</v>
          </cell>
          <cell r="BK1642">
            <v>0</v>
          </cell>
          <cell r="BM1642" t="str">
            <v>-</v>
          </cell>
          <cell r="BN1642">
            <v>0</v>
          </cell>
          <cell r="BS1642" t="str">
            <v>-</v>
          </cell>
          <cell r="BV1642" t="str">
            <v>-</v>
          </cell>
          <cell r="CH1642" t="str">
            <v>-</v>
          </cell>
          <cell r="CY1642">
            <v>0</v>
          </cell>
        </row>
        <row r="1643">
          <cell r="BG1643" t="e">
            <v>#DIV/0!</v>
          </cell>
          <cell r="BH1643" t="str">
            <v>-</v>
          </cell>
          <cell r="BI1643" t="str">
            <v>-</v>
          </cell>
          <cell r="BK1643">
            <v>0</v>
          </cell>
          <cell r="BM1643" t="str">
            <v>-</v>
          </cell>
          <cell r="BN1643">
            <v>0</v>
          </cell>
          <cell r="BS1643" t="str">
            <v>-</v>
          </cell>
          <cell r="BV1643" t="str">
            <v>-</v>
          </cell>
          <cell r="CH1643" t="str">
            <v>-</v>
          </cell>
          <cell r="CY1643">
            <v>0</v>
          </cell>
        </row>
        <row r="1644">
          <cell r="BG1644" t="e">
            <v>#DIV/0!</v>
          </cell>
          <cell r="BH1644" t="str">
            <v>-</v>
          </cell>
          <cell r="BI1644" t="str">
            <v>-</v>
          </cell>
          <cell r="BK1644">
            <v>0</v>
          </cell>
          <cell r="BM1644" t="str">
            <v>-</v>
          </cell>
          <cell r="BN1644">
            <v>0</v>
          </cell>
          <cell r="BS1644" t="str">
            <v>-</v>
          </cell>
          <cell r="BV1644" t="str">
            <v>-</v>
          </cell>
          <cell r="CH1644" t="str">
            <v>-</v>
          </cell>
          <cell r="CY1644">
            <v>0</v>
          </cell>
        </row>
        <row r="1645">
          <cell r="BG1645" t="e">
            <v>#DIV/0!</v>
          </cell>
          <cell r="BH1645" t="str">
            <v>-</v>
          </cell>
          <cell r="BI1645" t="str">
            <v>-</v>
          </cell>
          <cell r="BK1645">
            <v>0</v>
          </cell>
          <cell r="BM1645" t="str">
            <v>-</v>
          </cell>
          <cell r="BN1645">
            <v>0</v>
          </cell>
          <cell r="BS1645" t="str">
            <v>-</v>
          </cell>
          <cell r="BV1645" t="str">
            <v>-</v>
          </cell>
          <cell r="CH1645" t="str">
            <v>-</v>
          </cell>
          <cell r="CY1645">
            <v>0</v>
          </cell>
        </row>
        <row r="1646">
          <cell r="BG1646" t="e">
            <v>#DIV/0!</v>
          </cell>
          <cell r="BH1646" t="str">
            <v>-</v>
          </cell>
          <cell r="BI1646" t="str">
            <v>-</v>
          </cell>
          <cell r="BK1646">
            <v>0</v>
          </cell>
          <cell r="BM1646" t="str">
            <v>-</v>
          </cell>
          <cell r="BN1646">
            <v>0</v>
          </cell>
          <cell r="BS1646" t="str">
            <v>-</v>
          </cell>
          <cell r="BV1646" t="str">
            <v>-</v>
          </cell>
          <cell r="CH1646" t="str">
            <v>-</v>
          </cell>
          <cell r="CY1646">
            <v>0</v>
          </cell>
        </row>
        <row r="1647">
          <cell r="BG1647" t="e">
            <v>#DIV/0!</v>
          </cell>
          <cell r="BH1647" t="str">
            <v>-</v>
          </cell>
          <cell r="BI1647" t="str">
            <v>-</v>
          </cell>
          <cell r="BK1647">
            <v>0</v>
          </cell>
          <cell r="BM1647" t="str">
            <v>-</v>
          </cell>
          <cell r="BN1647">
            <v>0</v>
          </cell>
          <cell r="BS1647" t="str">
            <v>-</v>
          </cell>
          <cell r="BV1647" t="str">
            <v>-</v>
          </cell>
          <cell r="CH1647" t="str">
            <v>-</v>
          </cell>
          <cell r="CY1647">
            <v>0</v>
          </cell>
        </row>
        <row r="1648">
          <cell r="BG1648" t="e">
            <v>#DIV/0!</v>
          </cell>
          <cell r="BH1648" t="str">
            <v>-</v>
          </cell>
          <cell r="BI1648" t="str">
            <v>-</v>
          </cell>
          <cell r="BK1648">
            <v>0</v>
          </cell>
          <cell r="BM1648" t="str">
            <v>-</v>
          </cell>
          <cell r="BN1648">
            <v>0</v>
          </cell>
          <cell r="BS1648" t="str">
            <v>-</v>
          </cell>
          <cell r="BV1648" t="str">
            <v>-</v>
          </cell>
          <cell r="CH1648" t="str">
            <v>-</v>
          </cell>
          <cell r="CY1648">
            <v>0</v>
          </cell>
        </row>
        <row r="1649">
          <cell r="BG1649" t="e">
            <v>#DIV/0!</v>
          </cell>
          <cell r="BH1649" t="str">
            <v>-</v>
          </cell>
          <cell r="BI1649" t="str">
            <v>-</v>
          </cell>
          <cell r="BK1649">
            <v>0</v>
          </cell>
          <cell r="BM1649" t="str">
            <v>-</v>
          </cell>
          <cell r="BN1649">
            <v>0</v>
          </cell>
          <cell r="BS1649" t="str">
            <v>-</v>
          </cell>
          <cell r="BV1649" t="str">
            <v>-</v>
          </cell>
          <cell r="CH1649" t="str">
            <v>-</v>
          </cell>
          <cell r="CY1649">
            <v>0</v>
          </cell>
        </row>
        <row r="1650">
          <cell r="BG1650" t="e">
            <v>#DIV/0!</v>
          </cell>
          <cell r="BH1650" t="str">
            <v>-</v>
          </cell>
          <cell r="BI1650" t="str">
            <v>-</v>
          </cell>
          <cell r="BK1650">
            <v>0</v>
          </cell>
          <cell r="BM1650" t="str">
            <v>-</v>
          </cell>
          <cell r="BN1650">
            <v>0</v>
          </cell>
          <cell r="BS1650" t="str">
            <v>-</v>
          </cell>
          <cell r="BV1650" t="str">
            <v>-</v>
          </cell>
          <cell r="CH1650" t="str">
            <v>-</v>
          </cell>
          <cell r="CY1650">
            <v>0</v>
          </cell>
        </row>
        <row r="1651">
          <cell r="BG1651" t="e">
            <v>#DIV/0!</v>
          </cell>
          <cell r="BH1651" t="str">
            <v>-</v>
          </cell>
          <cell r="BI1651" t="str">
            <v>-</v>
          </cell>
          <cell r="BK1651">
            <v>0</v>
          </cell>
          <cell r="BM1651" t="str">
            <v>-</v>
          </cell>
          <cell r="BN1651">
            <v>0</v>
          </cell>
          <cell r="BS1651" t="str">
            <v>-</v>
          </cell>
          <cell r="BV1651" t="str">
            <v>-</v>
          </cell>
          <cell r="CH1651" t="str">
            <v>-</v>
          </cell>
          <cell r="CY1651">
            <v>0</v>
          </cell>
        </row>
        <row r="1652">
          <cell r="BG1652" t="e">
            <v>#DIV/0!</v>
          </cell>
          <cell r="BH1652" t="str">
            <v>-</v>
          </cell>
          <cell r="BI1652" t="str">
            <v>-</v>
          </cell>
          <cell r="BK1652">
            <v>0</v>
          </cell>
          <cell r="BM1652" t="str">
            <v>-</v>
          </cell>
          <cell r="BN1652">
            <v>0</v>
          </cell>
          <cell r="BS1652" t="str">
            <v>-</v>
          </cell>
          <cell r="BV1652" t="str">
            <v>-</v>
          </cell>
          <cell r="CH1652" t="str">
            <v>-</v>
          </cell>
          <cell r="CY1652">
            <v>0</v>
          </cell>
        </row>
        <row r="1653">
          <cell r="BG1653" t="e">
            <v>#DIV/0!</v>
          </cell>
          <cell r="BH1653" t="str">
            <v>-</v>
          </cell>
          <cell r="BI1653" t="str">
            <v>-</v>
          </cell>
          <cell r="BK1653">
            <v>0</v>
          </cell>
          <cell r="BM1653" t="str">
            <v>-</v>
          </cell>
          <cell r="BN1653">
            <v>0</v>
          </cell>
          <cell r="BS1653" t="str">
            <v>-</v>
          </cell>
          <cell r="BV1653" t="str">
            <v>-</v>
          </cell>
          <cell r="CH1653" t="str">
            <v>-</v>
          </cell>
          <cell r="CY1653">
            <v>0</v>
          </cell>
        </row>
        <row r="1654">
          <cell r="BG1654" t="e">
            <v>#DIV/0!</v>
          </cell>
          <cell r="BH1654" t="str">
            <v>-</v>
          </cell>
          <cell r="BI1654" t="str">
            <v>-</v>
          </cell>
          <cell r="BK1654">
            <v>0</v>
          </cell>
          <cell r="BM1654" t="str">
            <v>-</v>
          </cell>
          <cell r="BN1654">
            <v>0</v>
          </cell>
          <cell r="BS1654" t="str">
            <v>-</v>
          </cell>
          <cell r="BV1654" t="str">
            <v>-</v>
          </cell>
          <cell r="CH1654" t="str">
            <v>-</v>
          </cell>
          <cell r="CY1654">
            <v>0</v>
          </cell>
        </row>
        <row r="1655">
          <cell r="BG1655" t="e">
            <v>#DIV/0!</v>
          </cell>
          <cell r="BH1655" t="str">
            <v>-</v>
          </cell>
          <cell r="BI1655" t="str">
            <v>-</v>
          </cell>
          <cell r="BK1655">
            <v>0</v>
          </cell>
          <cell r="BM1655" t="str">
            <v>-</v>
          </cell>
          <cell r="BN1655">
            <v>0</v>
          </cell>
          <cell r="BS1655" t="str">
            <v>-</v>
          </cell>
          <cell r="BV1655" t="str">
            <v>-</v>
          </cell>
          <cell r="CH1655" t="str">
            <v>-</v>
          </cell>
          <cell r="CY1655">
            <v>0</v>
          </cell>
        </row>
        <row r="1656">
          <cell r="BG1656" t="e">
            <v>#DIV/0!</v>
          </cell>
          <cell r="BH1656" t="str">
            <v>-</v>
          </cell>
          <cell r="BI1656" t="str">
            <v>-</v>
          </cell>
          <cell r="BK1656">
            <v>0</v>
          </cell>
          <cell r="BM1656" t="str">
            <v>-</v>
          </cell>
          <cell r="BN1656">
            <v>0</v>
          </cell>
          <cell r="BS1656" t="str">
            <v>-</v>
          </cell>
          <cell r="BV1656" t="str">
            <v>-</v>
          </cell>
          <cell r="CH1656" t="str">
            <v>-</v>
          </cell>
          <cell r="CY1656">
            <v>0</v>
          </cell>
        </row>
        <row r="1657">
          <cell r="BG1657" t="e">
            <v>#DIV/0!</v>
          </cell>
          <cell r="BH1657" t="str">
            <v>-</v>
          </cell>
          <cell r="BI1657" t="str">
            <v>-</v>
          </cell>
          <cell r="BK1657">
            <v>0</v>
          </cell>
          <cell r="BM1657" t="str">
            <v>-</v>
          </cell>
          <cell r="BN1657">
            <v>0</v>
          </cell>
          <cell r="BS1657" t="str">
            <v>-</v>
          </cell>
          <cell r="BV1657" t="str">
            <v>-</v>
          </cell>
          <cell r="CH1657" t="str">
            <v>-</v>
          </cell>
          <cell r="CY1657">
            <v>0</v>
          </cell>
        </row>
        <row r="1658">
          <cell r="BG1658" t="e">
            <v>#DIV/0!</v>
          </cell>
          <cell r="BH1658" t="str">
            <v>-</v>
          </cell>
          <cell r="BI1658" t="str">
            <v>-</v>
          </cell>
          <cell r="BK1658">
            <v>0</v>
          </cell>
          <cell r="BM1658" t="str">
            <v>-</v>
          </cell>
          <cell r="BN1658">
            <v>0</v>
          </cell>
          <cell r="BS1658" t="str">
            <v>-</v>
          </cell>
          <cell r="BV1658" t="str">
            <v>-</v>
          </cell>
          <cell r="CH1658" t="str">
            <v>-</v>
          </cell>
          <cell r="CY1658">
            <v>0</v>
          </cell>
        </row>
        <row r="1659">
          <cell r="BG1659" t="e">
            <v>#DIV/0!</v>
          </cell>
          <cell r="BH1659" t="str">
            <v>-</v>
          </cell>
          <cell r="BI1659" t="str">
            <v>-</v>
          </cell>
          <cell r="BK1659">
            <v>0</v>
          </cell>
          <cell r="BM1659" t="str">
            <v>-</v>
          </cell>
          <cell r="BN1659">
            <v>0</v>
          </cell>
          <cell r="BS1659" t="str">
            <v>-</v>
          </cell>
          <cell r="BV1659" t="str">
            <v>-</v>
          </cell>
          <cell r="CH1659" t="str">
            <v>-</v>
          </cell>
          <cell r="CY1659">
            <v>0</v>
          </cell>
        </row>
        <row r="1660">
          <cell r="BG1660" t="e">
            <v>#DIV/0!</v>
          </cell>
          <cell r="BH1660" t="str">
            <v>-</v>
          </cell>
          <cell r="BI1660" t="str">
            <v>-</v>
          </cell>
          <cell r="BK1660">
            <v>0</v>
          </cell>
          <cell r="BM1660" t="str">
            <v>-</v>
          </cell>
          <cell r="BN1660">
            <v>0</v>
          </cell>
          <cell r="BS1660" t="str">
            <v>-</v>
          </cell>
          <cell r="BV1660" t="str">
            <v>-</v>
          </cell>
          <cell r="CH1660" t="str">
            <v>-</v>
          </cell>
          <cell r="CY1660">
            <v>0</v>
          </cell>
        </row>
        <row r="1661">
          <cell r="BG1661" t="e">
            <v>#DIV/0!</v>
          </cell>
          <cell r="BH1661" t="str">
            <v>-</v>
          </cell>
          <cell r="BI1661" t="str">
            <v>-</v>
          </cell>
          <cell r="BK1661">
            <v>0</v>
          </cell>
          <cell r="BM1661" t="str">
            <v>-</v>
          </cell>
          <cell r="BN1661">
            <v>0</v>
          </cell>
          <cell r="BS1661" t="str">
            <v>-</v>
          </cell>
          <cell r="BV1661" t="str">
            <v>-</v>
          </cell>
          <cell r="CH1661" t="str">
            <v>-</v>
          </cell>
          <cell r="CY1661">
            <v>0</v>
          </cell>
        </row>
        <row r="1662">
          <cell r="BG1662" t="e">
            <v>#DIV/0!</v>
          </cell>
          <cell r="BH1662" t="str">
            <v>-</v>
          </cell>
          <cell r="BI1662" t="str">
            <v>-</v>
          </cell>
          <cell r="BK1662">
            <v>0</v>
          </cell>
          <cell r="BM1662" t="str">
            <v>-</v>
          </cell>
          <cell r="BN1662">
            <v>0</v>
          </cell>
          <cell r="BS1662" t="str">
            <v>-</v>
          </cell>
          <cell r="BV1662" t="str">
            <v>-</v>
          </cell>
          <cell r="CH1662" t="str">
            <v>-</v>
          </cell>
          <cell r="CY1662">
            <v>0</v>
          </cell>
        </row>
        <row r="1663">
          <cell r="BG1663" t="e">
            <v>#DIV/0!</v>
          </cell>
          <cell r="BH1663" t="str">
            <v>-</v>
          </cell>
          <cell r="BI1663" t="str">
            <v>-</v>
          </cell>
          <cell r="BK1663">
            <v>0</v>
          </cell>
          <cell r="BM1663" t="str">
            <v>-</v>
          </cell>
          <cell r="BN1663">
            <v>0</v>
          </cell>
          <cell r="BS1663" t="str">
            <v>-</v>
          </cell>
          <cell r="BV1663" t="str">
            <v>-</v>
          </cell>
          <cell r="CH1663" t="str">
            <v>-</v>
          </cell>
          <cell r="CY1663">
            <v>0</v>
          </cell>
        </row>
        <row r="1664">
          <cell r="BG1664" t="e">
            <v>#DIV/0!</v>
          </cell>
          <cell r="BH1664" t="str">
            <v>-</v>
          </cell>
          <cell r="BI1664" t="str">
            <v>-</v>
          </cell>
          <cell r="BK1664">
            <v>0</v>
          </cell>
          <cell r="BM1664" t="str">
            <v>-</v>
          </cell>
          <cell r="BN1664">
            <v>0</v>
          </cell>
          <cell r="BS1664" t="str">
            <v>-</v>
          </cell>
          <cell r="BV1664" t="str">
            <v>-</v>
          </cell>
          <cell r="CH1664" t="str">
            <v>-</v>
          </cell>
          <cell r="CY1664">
            <v>0</v>
          </cell>
        </row>
        <row r="1665">
          <cell r="BG1665" t="e">
            <v>#DIV/0!</v>
          </cell>
          <cell r="BH1665" t="str">
            <v>-</v>
          </cell>
          <cell r="BI1665" t="str">
            <v>-</v>
          </cell>
          <cell r="BK1665">
            <v>0</v>
          </cell>
          <cell r="BM1665" t="str">
            <v>-</v>
          </cell>
          <cell r="BN1665">
            <v>0</v>
          </cell>
          <cell r="BS1665" t="str">
            <v>-</v>
          </cell>
          <cell r="BV1665" t="str">
            <v>-</v>
          </cell>
          <cell r="CH1665" t="str">
            <v>-</v>
          </cell>
          <cell r="CY1665">
            <v>0</v>
          </cell>
        </row>
        <row r="1666">
          <cell r="BG1666" t="e">
            <v>#DIV/0!</v>
          </cell>
          <cell r="BH1666" t="str">
            <v>-</v>
          </cell>
          <cell r="BI1666" t="str">
            <v>-</v>
          </cell>
          <cell r="BK1666">
            <v>0</v>
          </cell>
          <cell r="BM1666" t="str">
            <v>-</v>
          </cell>
          <cell r="BN1666">
            <v>0</v>
          </cell>
          <cell r="BS1666" t="str">
            <v>-</v>
          </cell>
          <cell r="BV1666" t="str">
            <v>-</v>
          </cell>
          <cell r="CH1666" t="str">
            <v>-</v>
          </cell>
          <cell r="CY1666">
            <v>0</v>
          </cell>
        </row>
        <row r="1667">
          <cell r="BG1667" t="e">
            <v>#DIV/0!</v>
          </cell>
          <cell r="BH1667" t="str">
            <v>-</v>
          </cell>
          <cell r="BI1667" t="str">
            <v>-</v>
          </cell>
          <cell r="BK1667">
            <v>0</v>
          </cell>
          <cell r="BM1667" t="str">
            <v>-</v>
          </cell>
          <cell r="BN1667">
            <v>0</v>
          </cell>
          <cell r="BS1667" t="str">
            <v>-</v>
          </cell>
          <cell r="BV1667" t="str">
            <v>-</v>
          </cell>
          <cell r="CH1667" t="str">
            <v>-</v>
          </cell>
          <cell r="CY1667">
            <v>0</v>
          </cell>
        </row>
        <row r="1668">
          <cell r="BG1668" t="e">
            <v>#DIV/0!</v>
          </cell>
          <cell r="BH1668" t="str">
            <v>-</v>
          </cell>
          <cell r="BI1668" t="str">
            <v>-</v>
          </cell>
          <cell r="BK1668">
            <v>0</v>
          </cell>
          <cell r="BM1668" t="str">
            <v>-</v>
          </cell>
          <cell r="BN1668">
            <v>0</v>
          </cell>
          <cell r="BS1668" t="str">
            <v>-</v>
          </cell>
          <cell r="BV1668" t="str">
            <v>-</v>
          </cell>
          <cell r="CH1668" t="str">
            <v>-</v>
          </cell>
          <cell r="CY1668">
            <v>0</v>
          </cell>
        </row>
        <row r="1669">
          <cell r="BG1669" t="e">
            <v>#DIV/0!</v>
          </cell>
          <cell r="BH1669" t="str">
            <v>-</v>
          </cell>
          <cell r="BI1669" t="str">
            <v>-</v>
          </cell>
          <cell r="BK1669">
            <v>0</v>
          </cell>
          <cell r="BM1669" t="str">
            <v>-</v>
          </cell>
          <cell r="BN1669">
            <v>0</v>
          </cell>
          <cell r="BS1669" t="str">
            <v>-</v>
          </cell>
          <cell r="BV1669" t="str">
            <v>-</v>
          </cell>
          <cell r="CH1669" t="str">
            <v>-</v>
          </cell>
          <cell r="CY1669">
            <v>0</v>
          </cell>
        </row>
        <row r="1670">
          <cell r="BG1670" t="e">
            <v>#DIV/0!</v>
          </cell>
          <cell r="BH1670" t="str">
            <v>-</v>
          </cell>
          <cell r="BI1670" t="str">
            <v>-</v>
          </cell>
          <cell r="BK1670">
            <v>0</v>
          </cell>
          <cell r="BM1670" t="str">
            <v>-</v>
          </cell>
          <cell r="BN1670">
            <v>0</v>
          </cell>
          <cell r="BS1670" t="str">
            <v>-</v>
          </cell>
          <cell r="BV1670" t="str">
            <v>-</v>
          </cell>
          <cell r="CH1670" t="str">
            <v>-</v>
          </cell>
          <cell r="CY1670">
            <v>0</v>
          </cell>
        </row>
        <row r="1671">
          <cell r="BG1671" t="e">
            <v>#DIV/0!</v>
          </cell>
          <cell r="BH1671" t="str">
            <v>-</v>
          </cell>
          <cell r="BI1671" t="str">
            <v>-</v>
          </cell>
          <cell r="BK1671">
            <v>0</v>
          </cell>
          <cell r="BM1671" t="str">
            <v>-</v>
          </cell>
          <cell r="BN1671">
            <v>0</v>
          </cell>
          <cell r="BS1671" t="str">
            <v>-</v>
          </cell>
          <cell r="BV1671" t="str">
            <v>-</v>
          </cell>
          <cell r="CH1671" t="str">
            <v>-</v>
          </cell>
          <cell r="CY1671">
            <v>0</v>
          </cell>
        </row>
        <row r="1672">
          <cell r="BG1672" t="e">
            <v>#DIV/0!</v>
          </cell>
          <cell r="BH1672" t="str">
            <v>-</v>
          </cell>
          <cell r="BI1672" t="str">
            <v>-</v>
          </cell>
          <cell r="BK1672">
            <v>0</v>
          </cell>
          <cell r="BM1672" t="str">
            <v>-</v>
          </cell>
          <cell r="BN1672">
            <v>0</v>
          </cell>
          <cell r="BS1672" t="str">
            <v>-</v>
          </cell>
          <cell r="BV1672" t="str">
            <v>-</v>
          </cell>
          <cell r="CH1672" t="str">
            <v>-</v>
          </cell>
          <cell r="CY1672">
            <v>0</v>
          </cell>
        </row>
        <row r="1673">
          <cell r="BG1673" t="e">
            <v>#DIV/0!</v>
          </cell>
          <cell r="BH1673" t="str">
            <v>-</v>
          </cell>
          <cell r="BI1673" t="str">
            <v>-</v>
          </cell>
          <cell r="BK1673">
            <v>0</v>
          </cell>
          <cell r="BM1673" t="str">
            <v>-</v>
          </cell>
          <cell r="BN1673">
            <v>0</v>
          </cell>
          <cell r="BS1673" t="str">
            <v>-</v>
          </cell>
          <cell r="BV1673" t="str">
            <v>-</v>
          </cell>
          <cell r="CH1673" t="str">
            <v>-</v>
          </cell>
          <cell r="CY1673">
            <v>0</v>
          </cell>
        </row>
        <row r="1674">
          <cell r="BG1674" t="e">
            <v>#DIV/0!</v>
          </cell>
          <cell r="BH1674" t="str">
            <v>-</v>
          </cell>
          <cell r="BI1674" t="str">
            <v>-</v>
          </cell>
          <cell r="BK1674">
            <v>0</v>
          </cell>
          <cell r="BM1674" t="str">
            <v>-</v>
          </cell>
          <cell r="BN1674">
            <v>0</v>
          </cell>
          <cell r="BS1674" t="str">
            <v>-</v>
          </cell>
          <cell r="BV1674" t="str">
            <v>-</v>
          </cell>
          <cell r="CH1674" t="str">
            <v>-</v>
          </cell>
          <cell r="CY1674">
            <v>0</v>
          </cell>
        </row>
        <row r="1675">
          <cell r="BG1675" t="e">
            <v>#DIV/0!</v>
          </cell>
          <cell r="BH1675" t="str">
            <v>-</v>
          </cell>
          <cell r="BI1675" t="str">
            <v>-</v>
          </cell>
          <cell r="BK1675">
            <v>0</v>
          </cell>
          <cell r="BM1675" t="str">
            <v>-</v>
          </cell>
          <cell r="BN1675">
            <v>0</v>
          </cell>
          <cell r="BS1675" t="str">
            <v>-</v>
          </cell>
          <cell r="BV1675" t="str">
            <v>-</v>
          </cell>
          <cell r="CH1675" t="str">
            <v>-</v>
          </cell>
          <cell r="CY1675">
            <v>0</v>
          </cell>
        </row>
        <row r="1676">
          <cell r="BG1676" t="e">
            <v>#DIV/0!</v>
          </cell>
          <cell r="BH1676" t="str">
            <v>-</v>
          </cell>
          <cell r="BI1676" t="str">
            <v>-</v>
          </cell>
          <cell r="BK1676">
            <v>0</v>
          </cell>
          <cell r="BM1676" t="str">
            <v>-</v>
          </cell>
          <cell r="BN1676">
            <v>0</v>
          </cell>
          <cell r="BS1676" t="str">
            <v>-</v>
          </cell>
          <cell r="BV1676" t="str">
            <v>-</v>
          </cell>
          <cell r="CH1676" t="str">
            <v>-</v>
          </cell>
          <cell r="CY1676">
            <v>0</v>
          </cell>
        </row>
        <row r="1677">
          <cell r="BG1677" t="e">
            <v>#DIV/0!</v>
          </cell>
          <cell r="BH1677" t="str">
            <v>-</v>
          </cell>
          <cell r="BI1677" t="str">
            <v>-</v>
          </cell>
          <cell r="BK1677">
            <v>0</v>
          </cell>
          <cell r="BM1677" t="str">
            <v>-</v>
          </cell>
          <cell r="BN1677">
            <v>0</v>
          </cell>
          <cell r="BS1677" t="str">
            <v>-</v>
          </cell>
          <cell r="BV1677" t="str">
            <v>-</v>
          </cell>
          <cell r="CH1677" t="str">
            <v>-</v>
          </cell>
          <cell r="CY1677">
            <v>0</v>
          </cell>
        </row>
        <row r="1678">
          <cell r="BG1678" t="e">
            <v>#DIV/0!</v>
          </cell>
          <cell r="BH1678" t="str">
            <v>-</v>
          </cell>
          <cell r="BI1678" t="str">
            <v>-</v>
          </cell>
          <cell r="BK1678">
            <v>0</v>
          </cell>
          <cell r="BM1678" t="str">
            <v>-</v>
          </cell>
          <cell r="BN1678">
            <v>0</v>
          </cell>
          <cell r="BS1678" t="str">
            <v>-</v>
          </cell>
          <cell r="BV1678" t="str">
            <v>-</v>
          </cell>
          <cell r="CH1678" t="str">
            <v>-</v>
          </cell>
          <cell r="CY1678">
            <v>0</v>
          </cell>
        </row>
        <row r="1679">
          <cell r="BG1679" t="e">
            <v>#DIV/0!</v>
          </cell>
          <cell r="BH1679" t="str">
            <v>-</v>
          </cell>
          <cell r="BI1679" t="str">
            <v>-</v>
          </cell>
          <cell r="BK1679">
            <v>0</v>
          </cell>
          <cell r="BM1679" t="str">
            <v>-</v>
          </cell>
          <cell r="BN1679">
            <v>0</v>
          </cell>
          <cell r="BS1679" t="str">
            <v>-</v>
          </cell>
          <cell r="BV1679" t="str">
            <v>-</v>
          </cell>
          <cell r="CH1679" t="str">
            <v>-</v>
          </cell>
          <cell r="CY1679">
            <v>0</v>
          </cell>
        </row>
        <row r="1680">
          <cell r="BG1680" t="e">
            <v>#DIV/0!</v>
          </cell>
          <cell r="BH1680" t="str">
            <v>-</v>
          </cell>
          <cell r="BI1680" t="str">
            <v>-</v>
          </cell>
          <cell r="BK1680">
            <v>0</v>
          </cell>
          <cell r="BM1680" t="str">
            <v>-</v>
          </cell>
          <cell r="BN1680">
            <v>0</v>
          </cell>
          <cell r="BS1680" t="str">
            <v>-</v>
          </cell>
          <cell r="BV1680" t="str">
            <v>-</v>
          </cell>
          <cell r="CH1680" t="str">
            <v>-</v>
          </cell>
          <cell r="CY1680">
            <v>0</v>
          </cell>
        </row>
        <row r="1681">
          <cell r="BG1681" t="e">
            <v>#DIV/0!</v>
          </cell>
          <cell r="BH1681" t="str">
            <v>-</v>
          </cell>
          <cell r="BI1681" t="str">
            <v>-</v>
          </cell>
          <cell r="BK1681">
            <v>0</v>
          </cell>
          <cell r="BM1681" t="str">
            <v>-</v>
          </cell>
          <cell r="BN1681">
            <v>0</v>
          </cell>
          <cell r="BS1681" t="str">
            <v>-</v>
          </cell>
          <cell r="BV1681" t="str">
            <v>-</v>
          </cell>
          <cell r="CH1681" t="str">
            <v>-</v>
          </cell>
          <cell r="CY1681">
            <v>0</v>
          </cell>
        </row>
        <row r="1682">
          <cell r="BG1682" t="e">
            <v>#DIV/0!</v>
          </cell>
          <cell r="BH1682" t="str">
            <v>-</v>
          </cell>
          <cell r="BI1682" t="str">
            <v>-</v>
          </cell>
          <cell r="BK1682">
            <v>0</v>
          </cell>
          <cell r="BM1682" t="str">
            <v>-</v>
          </cell>
          <cell r="BN1682">
            <v>0</v>
          </cell>
          <cell r="BS1682" t="str">
            <v>-</v>
          </cell>
          <cell r="BV1682" t="str">
            <v>-</v>
          </cell>
          <cell r="CH1682" t="str">
            <v>-</v>
          </cell>
          <cell r="CY1682">
            <v>0</v>
          </cell>
        </row>
        <row r="1683">
          <cell r="BG1683" t="e">
            <v>#DIV/0!</v>
          </cell>
          <cell r="BH1683" t="str">
            <v>-</v>
          </cell>
          <cell r="BI1683" t="str">
            <v>-</v>
          </cell>
          <cell r="BK1683">
            <v>0</v>
          </cell>
          <cell r="BM1683" t="str">
            <v>-</v>
          </cell>
          <cell r="BN1683">
            <v>0</v>
          </cell>
          <cell r="BS1683" t="str">
            <v>-</v>
          </cell>
          <cell r="BV1683" t="str">
            <v>-</v>
          </cell>
          <cell r="CH1683" t="str">
            <v>-</v>
          </cell>
          <cell r="CY1683">
            <v>0</v>
          </cell>
        </row>
        <row r="1684">
          <cell r="BG1684" t="e">
            <v>#DIV/0!</v>
          </cell>
          <cell r="BH1684" t="str">
            <v>-</v>
          </cell>
          <cell r="BI1684" t="str">
            <v>-</v>
          </cell>
          <cell r="BK1684">
            <v>0</v>
          </cell>
          <cell r="BM1684" t="str">
            <v>-</v>
          </cell>
          <cell r="BN1684">
            <v>0</v>
          </cell>
          <cell r="BS1684" t="str">
            <v>-</v>
          </cell>
          <cell r="BV1684" t="str">
            <v>-</v>
          </cell>
          <cell r="CH1684" t="str">
            <v>-</v>
          </cell>
          <cell r="CY1684">
            <v>0</v>
          </cell>
        </row>
        <row r="1685">
          <cell r="BG1685" t="e">
            <v>#DIV/0!</v>
          </cell>
          <cell r="BH1685" t="str">
            <v>-</v>
          </cell>
          <cell r="BI1685" t="str">
            <v>-</v>
          </cell>
          <cell r="BK1685">
            <v>0</v>
          </cell>
          <cell r="BM1685" t="str">
            <v>-</v>
          </cell>
          <cell r="BN1685">
            <v>0</v>
          </cell>
          <cell r="BS1685" t="str">
            <v>-</v>
          </cell>
          <cell r="BV1685" t="str">
            <v>-</v>
          </cell>
          <cell r="CH1685" t="str">
            <v>-</v>
          </cell>
          <cell r="CY1685">
            <v>0</v>
          </cell>
        </row>
        <row r="1686">
          <cell r="BG1686" t="e">
            <v>#DIV/0!</v>
          </cell>
          <cell r="BH1686" t="str">
            <v>-</v>
          </cell>
          <cell r="BI1686" t="str">
            <v>-</v>
          </cell>
          <cell r="BK1686">
            <v>0</v>
          </cell>
          <cell r="BM1686" t="str">
            <v>-</v>
          </cell>
          <cell r="BN1686">
            <v>0</v>
          </cell>
          <cell r="BS1686" t="str">
            <v>-</v>
          </cell>
          <cell r="BV1686" t="str">
            <v>-</v>
          </cell>
          <cell r="CH1686" t="str">
            <v>-</v>
          </cell>
          <cell r="CY1686">
            <v>0</v>
          </cell>
        </row>
        <row r="1687">
          <cell r="BG1687" t="e">
            <v>#DIV/0!</v>
          </cell>
          <cell r="BH1687" t="str">
            <v>-</v>
          </cell>
          <cell r="BI1687" t="str">
            <v>-</v>
          </cell>
          <cell r="BK1687">
            <v>0</v>
          </cell>
          <cell r="BM1687" t="str">
            <v>-</v>
          </cell>
          <cell r="BN1687">
            <v>0</v>
          </cell>
          <cell r="BS1687" t="str">
            <v>-</v>
          </cell>
          <cell r="BV1687" t="str">
            <v>-</v>
          </cell>
          <cell r="CH1687" t="str">
            <v>-</v>
          </cell>
          <cell r="CY1687">
            <v>0</v>
          </cell>
        </row>
        <row r="1688">
          <cell r="BG1688" t="e">
            <v>#DIV/0!</v>
          </cell>
          <cell r="BH1688" t="str">
            <v>-</v>
          </cell>
          <cell r="BI1688" t="str">
            <v>-</v>
          </cell>
          <cell r="BK1688">
            <v>0</v>
          </cell>
          <cell r="BM1688" t="str">
            <v>-</v>
          </cell>
          <cell r="BN1688">
            <v>0</v>
          </cell>
          <cell r="BS1688" t="str">
            <v>-</v>
          </cell>
          <cell r="BV1688" t="str">
            <v>-</v>
          </cell>
          <cell r="CH1688" t="str">
            <v>-</v>
          </cell>
          <cell r="CY1688">
            <v>0</v>
          </cell>
        </row>
        <row r="1689">
          <cell r="BG1689" t="e">
            <v>#DIV/0!</v>
          </cell>
          <cell r="BH1689" t="str">
            <v>-</v>
          </cell>
          <cell r="BI1689" t="str">
            <v>-</v>
          </cell>
          <cell r="BK1689">
            <v>0</v>
          </cell>
          <cell r="BM1689" t="str">
            <v>-</v>
          </cell>
          <cell r="BN1689">
            <v>0</v>
          </cell>
          <cell r="BS1689" t="str">
            <v>-</v>
          </cell>
          <cell r="BV1689" t="str">
            <v>-</v>
          </cell>
          <cell r="CH1689" t="str">
            <v>-</v>
          </cell>
          <cell r="CY1689">
            <v>0</v>
          </cell>
        </row>
        <row r="1690">
          <cell r="BG1690" t="e">
            <v>#DIV/0!</v>
          </cell>
          <cell r="BH1690" t="str">
            <v>-</v>
          </cell>
          <cell r="BI1690" t="str">
            <v>-</v>
          </cell>
          <cell r="BK1690">
            <v>0</v>
          </cell>
          <cell r="BM1690" t="str">
            <v>-</v>
          </cell>
          <cell r="BN1690">
            <v>0</v>
          </cell>
          <cell r="BS1690" t="str">
            <v>-</v>
          </cell>
          <cell r="BV1690" t="str">
            <v>-</v>
          </cell>
          <cell r="CH1690" t="str">
            <v>-</v>
          </cell>
          <cell r="CY1690">
            <v>0</v>
          </cell>
        </row>
        <row r="1691">
          <cell r="BG1691" t="e">
            <v>#DIV/0!</v>
          </cell>
          <cell r="BH1691" t="str">
            <v>-</v>
          </cell>
          <cell r="BI1691" t="str">
            <v>-</v>
          </cell>
          <cell r="BK1691">
            <v>0</v>
          </cell>
          <cell r="BM1691" t="str">
            <v>-</v>
          </cell>
          <cell r="BN1691">
            <v>0</v>
          </cell>
          <cell r="BS1691" t="str">
            <v>-</v>
          </cell>
          <cell r="BV1691" t="str">
            <v>-</v>
          </cell>
          <cell r="CH1691" t="str">
            <v>-</v>
          </cell>
          <cell r="CY1691">
            <v>0</v>
          </cell>
        </row>
        <row r="1692">
          <cell r="BG1692" t="e">
            <v>#DIV/0!</v>
          </cell>
          <cell r="BH1692" t="str">
            <v>-</v>
          </cell>
          <cell r="BI1692" t="str">
            <v>-</v>
          </cell>
          <cell r="BK1692">
            <v>0</v>
          </cell>
          <cell r="BM1692" t="str">
            <v>-</v>
          </cell>
          <cell r="BN1692">
            <v>0</v>
          </cell>
          <cell r="BS1692" t="str">
            <v>-</v>
          </cell>
          <cell r="BV1692" t="str">
            <v>-</v>
          </cell>
          <cell r="CH1692" t="str">
            <v>-</v>
          </cell>
          <cell r="CY1692">
            <v>0</v>
          </cell>
        </row>
        <row r="1693">
          <cell r="BG1693" t="e">
            <v>#DIV/0!</v>
          </cell>
          <cell r="BH1693" t="str">
            <v>-</v>
          </cell>
          <cell r="BI1693" t="str">
            <v>-</v>
          </cell>
          <cell r="BK1693">
            <v>0</v>
          </cell>
          <cell r="BM1693" t="str">
            <v>-</v>
          </cell>
          <cell r="BN1693">
            <v>0</v>
          </cell>
          <cell r="BS1693" t="str">
            <v>-</v>
          </cell>
          <cell r="BV1693" t="str">
            <v>-</v>
          </cell>
          <cell r="CH1693" t="str">
            <v>-</v>
          </cell>
          <cell r="CY1693">
            <v>0</v>
          </cell>
        </row>
        <row r="1694">
          <cell r="BG1694" t="e">
            <v>#DIV/0!</v>
          </cell>
          <cell r="BH1694" t="str">
            <v>-</v>
          </cell>
          <cell r="BI1694" t="str">
            <v>-</v>
          </cell>
          <cell r="BK1694">
            <v>0</v>
          </cell>
          <cell r="BM1694" t="str">
            <v>-</v>
          </cell>
          <cell r="BN1694">
            <v>0</v>
          </cell>
          <cell r="BS1694" t="str">
            <v>-</v>
          </cell>
          <cell r="BV1694" t="str">
            <v>-</v>
          </cell>
          <cell r="CH1694" t="str">
            <v>-</v>
          </cell>
          <cell r="CY1694">
            <v>0</v>
          </cell>
        </row>
        <row r="1695">
          <cell r="BG1695" t="e">
            <v>#DIV/0!</v>
          </cell>
          <cell r="BH1695" t="str">
            <v>-</v>
          </cell>
          <cell r="BI1695" t="str">
            <v>-</v>
          </cell>
          <cell r="BK1695">
            <v>0</v>
          </cell>
          <cell r="BM1695" t="str">
            <v>-</v>
          </cell>
          <cell r="BN1695">
            <v>0</v>
          </cell>
          <cell r="BS1695" t="str">
            <v>-</v>
          </cell>
          <cell r="BV1695" t="str">
            <v>-</v>
          </cell>
          <cell r="CH1695" t="str">
            <v>-</v>
          </cell>
          <cell r="CY1695">
            <v>0</v>
          </cell>
        </row>
        <row r="1696">
          <cell r="BG1696" t="e">
            <v>#DIV/0!</v>
          </cell>
          <cell r="BH1696" t="str">
            <v>-</v>
          </cell>
          <cell r="BI1696" t="str">
            <v>-</v>
          </cell>
          <cell r="BK1696">
            <v>0</v>
          </cell>
          <cell r="BM1696" t="str">
            <v>-</v>
          </cell>
          <cell r="BN1696">
            <v>0</v>
          </cell>
          <cell r="BS1696" t="str">
            <v>-</v>
          </cell>
          <cell r="BV1696" t="str">
            <v>-</v>
          </cell>
          <cell r="CH1696" t="str">
            <v>-</v>
          </cell>
          <cell r="CY1696">
            <v>0</v>
          </cell>
        </row>
        <row r="1697">
          <cell r="BG1697" t="e">
            <v>#DIV/0!</v>
          </cell>
          <cell r="BH1697" t="str">
            <v>-</v>
          </cell>
          <cell r="BI1697" t="str">
            <v>-</v>
          </cell>
          <cell r="BK1697">
            <v>0</v>
          </cell>
          <cell r="BM1697" t="str">
            <v>-</v>
          </cell>
          <cell r="BN1697">
            <v>0</v>
          </cell>
          <cell r="BS1697" t="str">
            <v>-</v>
          </cell>
          <cell r="BV1697" t="str">
            <v>-</v>
          </cell>
          <cell r="CH1697" t="str">
            <v>-</v>
          </cell>
          <cell r="CY1697">
            <v>0</v>
          </cell>
        </row>
        <row r="1698">
          <cell r="BG1698" t="e">
            <v>#DIV/0!</v>
          </cell>
          <cell r="BH1698" t="str">
            <v>-</v>
          </cell>
          <cell r="BI1698" t="str">
            <v>-</v>
          </cell>
          <cell r="BK1698">
            <v>0</v>
          </cell>
          <cell r="BM1698" t="str">
            <v>-</v>
          </cell>
          <cell r="BN1698">
            <v>0</v>
          </cell>
          <cell r="BS1698" t="str">
            <v>-</v>
          </cell>
          <cell r="BV1698" t="str">
            <v>-</v>
          </cell>
          <cell r="CH1698" t="str">
            <v>-</v>
          </cell>
          <cell r="CY1698">
            <v>0</v>
          </cell>
        </row>
        <row r="1699">
          <cell r="BG1699" t="e">
            <v>#DIV/0!</v>
          </cell>
          <cell r="BH1699" t="str">
            <v>-</v>
          </cell>
          <cell r="BI1699" t="str">
            <v>-</v>
          </cell>
          <cell r="BK1699">
            <v>0</v>
          </cell>
          <cell r="BM1699" t="str">
            <v>-</v>
          </cell>
          <cell r="BN1699">
            <v>0</v>
          </cell>
          <cell r="BS1699" t="str">
            <v>-</v>
          </cell>
          <cell r="BV1699" t="str">
            <v>-</v>
          </cell>
          <cell r="CH1699" t="str">
            <v>-</v>
          </cell>
          <cell r="CY1699">
            <v>0</v>
          </cell>
        </row>
        <row r="1700">
          <cell r="BG1700" t="e">
            <v>#DIV/0!</v>
          </cell>
          <cell r="BH1700" t="str">
            <v>-</v>
          </cell>
          <cell r="BI1700" t="str">
            <v>-</v>
          </cell>
          <cell r="BK1700">
            <v>0</v>
          </cell>
          <cell r="BM1700" t="str">
            <v>-</v>
          </cell>
          <cell r="BN1700">
            <v>0</v>
          </cell>
          <cell r="BS1700" t="str">
            <v>-</v>
          </cell>
          <cell r="BV1700" t="str">
            <v>-</v>
          </cell>
          <cell r="CH1700" t="str">
            <v>-</v>
          </cell>
          <cell r="CY1700">
            <v>0</v>
          </cell>
        </row>
        <row r="1701">
          <cell r="BG1701" t="e">
            <v>#DIV/0!</v>
          </cell>
          <cell r="BH1701" t="str">
            <v>-</v>
          </cell>
          <cell r="BI1701" t="str">
            <v>-</v>
          </cell>
          <cell r="BK1701">
            <v>0</v>
          </cell>
          <cell r="BM1701" t="str">
            <v>-</v>
          </cell>
          <cell r="BN1701">
            <v>0</v>
          </cell>
          <cell r="BS1701" t="str">
            <v>-</v>
          </cell>
          <cell r="BV1701" t="str">
            <v>-</v>
          </cell>
          <cell r="CH1701" t="str">
            <v>-</v>
          </cell>
          <cell r="CY1701">
            <v>0</v>
          </cell>
        </row>
        <row r="1702">
          <cell r="BG1702" t="e">
            <v>#DIV/0!</v>
          </cell>
          <cell r="BH1702" t="str">
            <v>-</v>
          </cell>
          <cell r="BI1702" t="str">
            <v>-</v>
          </cell>
          <cell r="BK1702">
            <v>0</v>
          </cell>
          <cell r="BM1702" t="str">
            <v>-</v>
          </cell>
          <cell r="BN1702">
            <v>0</v>
          </cell>
          <cell r="BS1702" t="str">
            <v>-</v>
          </cell>
          <cell r="BV1702" t="str">
            <v>-</v>
          </cell>
          <cell r="CH1702" t="str">
            <v>-</v>
          </cell>
          <cell r="CY1702">
            <v>0</v>
          </cell>
        </row>
        <row r="1703">
          <cell r="BG1703" t="e">
            <v>#DIV/0!</v>
          </cell>
          <cell r="BH1703" t="str">
            <v>-</v>
          </cell>
          <cell r="BI1703" t="str">
            <v>-</v>
          </cell>
          <cell r="BK1703">
            <v>0</v>
          </cell>
          <cell r="BM1703" t="str">
            <v>-</v>
          </cell>
          <cell r="BN1703">
            <v>0</v>
          </cell>
          <cell r="BS1703" t="str">
            <v>-</v>
          </cell>
          <cell r="BV1703" t="str">
            <v>-</v>
          </cell>
          <cell r="CH1703" t="str">
            <v>-</v>
          </cell>
          <cell r="CY1703">
            <v>0</v>
          </cell>
        </row>
        <row r="1704">
          <cell r="BG1704" t="e">
            <v>#DIV/0!</v>
          </cell>
          <cell r="BH1704" t="str">
            <v>-</v>
          </cell>
          <cell r="BI1704" t="str">
            <v>-</v>
          </cell>
          <cell r="BK1704">
            <v>0</v>
          </cell>
          <cell r="BM1704" t="str">
            <v>-</v>
          </cell>
          <cell r="BN1704">
            <v>0</v>
          </cell>
          <cell r="BS1704" t="str">
            <v>-</v>
          </cell>
          <cell r="BV1704" t="str">
            <v>-</v>
          </cell>
          <cell r="CH1704" t="str">
            <v>-</v>
          </cell>
          <cell r="CY1704">
            <v>0</v>
          </cell>
        </row>
        <row r="1705">
          <cell r="BG1705" t="e">
            <v>#DIV/0!</v>
          </cell>
          <cell r="BH1705" t="str">
            <v>-</v>
          </cell>
          <cell r="BI1705" t="str">
            <v>-</v>
          </cell>
          <cell r="BK1705">
            <v>0</v>
          </cell>
          <cell r="BM1705" t="str">
            <v>-</v>
          </cell>
          <cell r="BN1705">
            <v>0</v>
          </cell>
          <cell r="BS1705" t="str">
            <v>-</v>
          </cell>
          <cell r="BV1705" t="str">
            <v>-</v>
          </cell>
          <cell r="CH1705" t="str">
            <v>-</v>
          </cell>
          <cell r="CY1705">
            <v>0</v>
          </cell>
        </row>
        <row r="1706">
          <cell r="BG1706" t="e">
            <v>#DIV/0!</v>
          </cell>
          <cell r="BH1706" t="str">
            <v>-</v>
          </cell>
          <cell r="BI1706" t="str">
            <v>-</v>
          </cell>
          <cell r="BK1706">
            <v>0</v>
          </cell>
          <cell r="BM1706" t="str">
            <v>-</v>
          </cell>
          <cell r="BN1706">
            <v>0</v>
          </cell>
          <cell r="BS1706" t="str">
            <v>-</v>
          </cell>
          <cell r="BV1706" t="str">
            <v>-</v>
          </cell>
          <cell r="CH1706" t="str">
            <v>-</v>
          </cell>
          <cell r="CY1706">
            <v>0</v>
          </cell>
        </row>
        <row r="1707">
          <cell r="BG1707" t="e">
            <v>#DIV/0!</v>
          </cell>
          <cell r="BH1707" t="str">
            <v>-</v>
          </cell>
          <cell r="BI1707" t="str">
            <v>-</v>
          </cell>
          <cell r="BK1707">
            <v>0</v>
          </cell>
          <cell r="BM1707" t="str">
            <v>-</v>
          </cell>
          <cell r="BN1707">
            <v>0</v>
          </cell>
          <cell r="BS1707" t="str">
            <v>-</v>
          </cell>
          <cell r="BV1707" t="str">
            <v>-</v>
          </cell>
          <cell r="CH1707" t="str">
            <v>-</v>
          </cell>
          <cell r="CY1707">
            <v>0</v>
          </cell>
        </row>
        <row r="1708">
          <cell r="BG1708" t="e">
            <v>#DIV/0!</v>
          </cell>
          <cell r="BH1708" t="str">
            <v>-</v>
          </cell>
          <cell r="BI1708" t="str">
            <v>-</v>
          </cell>
          <cell r="BK1708">
            <v>0</v>
          </cell>
          <cell r="BM1708" t="str">
            <v>-</v>
          </cell>
          <cell r="BN1708">
            <v>0</v>
          </cell>
          <cell r="BS1708" t="str">
            <v>-</v>
          </cell>
          <cell r="BV1708" t="str">
            <v>-</v>
          </cell>
          <cell r="CH1708" t="str">
            <v>-</v>
          </cell>
          <cell r="CY1708">
            <v>0</v>
          </cell>
        </row>
        <row r="1709">
          <cell r="BG1709" t="e">
            <v>#DIV/0!</v>
          </cell>
          <cell r="BH1709" t="str">
            <v>-</v>
          </cell>
          <cell r="BI1709" t="str">
            <v>-</v>
          </cell>
          <cell r="BK1709">
            <v>0</v>
          </cell>
          <cell r="BM1709" t="str">
            <v>-</v>
          </cell>
          <cell r="BN1709">
            <v>0</v>
          </cell>
          <cell r="BS1709" t="str">
            <v>-</v>
          </cell>
          <cell r="BV1709" t="str">
            <v>-</v>
          </cell>
          <cell r="CH1709" t="str">
            <v>-</v>
          </cell>
          <cell r="CY1709">
            <v>0</v>
          </cell>
        </row>
        <row r="1710">
          <cell r="BG1710" t="e">
            <v>#DIV/0!</v>
          </cell>
          <cell r="BH1710" t="str">
            <v>-</v>
          </cell>
          <cell r="BI1710" t="str">
            <v>-</v>
          </cell>
          <cell r="BK1710">
            <v>0</v>
          </cell>
          <cell r="BM1710" t="str">
            <v>-</v>
          </cell>
          <cell r="BN1710">
            <v>0</v>
          </cell>
          <cell r="BS1710" t="str">
            <v>-</v>
          </cell>
          <cell r="BV1710" t="str">
            <v>-</v>
          </cell>
          <cell r="CH1710" t="str">
            <v>-</v>
          </cell>
          <cell r="CY1710">
            <v>0</v>
          </cell>
        </row>
        <row r="1711">
          <cell r="BG1711" t="e">
            <v>#DIV/0!</v>
          </cell>
          <cell r="BH1711" t="str">
            <v>-</v>
          </cell>
          <cell r="BI1711" t="str">
            <v>-</v>
          </cell>
          <cell r="BK1711">
            <v>0</v>
          </cell>
          <cell r="BM1711" t="str">
            <v>-</v>
          </cell>
          <cell r="BN1711">
            <v>0</v>
          </cell>
          <cell r="BS1711" t="str">
            <v>-</v>
          </cell>
          <cell r="BV1711" t="str">
            <v>-</v>
          </cell>
          <cell r="CH1711" t="str">
            <v>-</v>
          </cell>
          <cell r="CY1711">
            <v>0</v>
          </cell>
        </row>
        <row r="1712">
          <cell r="BG1712" t="e">
            <v>#DIV/0!</v>
          </cell>
          <cell r="BH1712" t="str">
            <v>-</v>
          </cell>
          <cell r="BI1712" t="str">
            <v>-</v>
          </cell>
          <cell r="BK1712">
            <v>0</v>
          </cell>
          <cell r="BM1712" t="str">
            <v>-</v>
          </cell>
          <cell r="BN1712">
            <v>0</v>
          </cell>
          <cell r="BS1712" t="str">
            <v>-</v>
          </cell>
          <cell r="BV1712" t="str">
            <v>-</v>
          </cell>
          <cell r="CH1712" t="str">
            <v>-</v>
          </cell>
          <cell r="CY1712">
            <v>0</v>
          </cell>
        </row>
        <row r="1713">
          <cell r="BG1713" t="e">
            <v>#DIV/0!</v>
          </cell>
          <cell r="BH1713" t="str">
            <v>-</v>
          </cell>
          <cell r="BI1713" t="str">
            <v>-</v>
          </cell>
          <cell r="BK1713">
            <v>0</v>
          </cell>
          <cell r="BM1713" t="str">
            <v>-</v>
          </cell>
          <cell r="BN1713">
            <v>0</v>
          </cell>
          <cell r="BS1713" t="str">
            <v>-</v>
          </cell>
          <cell r="BV1713" t="str">
            <v>-</v>
          </cell>
          <cell r="CH1713" t="str">
            <v>-</v>
          </cell>
          <cell r="CY1713">
            <v>0</v>
          </cell>
        </row>
        <row r="1714">
          <cell r="BG1714" t="e">
            <v>#DIV/0!</v>
          </cell>
          <cell r="BH1714" t="str">
            <v>-</v>
          </cell>
          <cell r="BI1714" t="str">
            <v>-</v>
          </cell>
          <cell r="BK1714">
            <v>0</v>
          </cell>
          <cell r="BM1714" t="str">
            <v>-</v>
          </cell>
          <cell r="BN1714">
            <v>0</v>
          </cell>
          <cell r="BS1714" t="str">
            <v>-</v>
          </cell>
          <cell r="BV1714" t="str">
            <v>-</v>
          </cell>
          <cell r="CH1714" t="str">
            <v>-</v>
          </cell>
          <cell r="CY1714">
            <v>0</v>
          </cell>
        </row>
        <row r="1715">
          <cell r="BG1715" t="e">
            <v>#DIV/0!</v>
          </cell>
          <cell r="BH1715" t="str">
            <v>-</v>
          </cell>
          <cell r="BI1715" t="str">
            <v>-</v>
          </cell>
          <cell r="BK1715">
            <v>0</v>
          </cell>
          <cell r="BM1715" t="str">
            <v>-</v>
          </cell>
          <cell r="BN1715">
            <v>0</v>
          </cell>
          <cell r="BS1715" t="str">
            <v>-</v>
          </cell>
          <cell r="BV1715" t="str">
            <v>-</v>
          </cell>
          <cell r="CH1715" t="str">
            <v>-</v>
          </cell>
          <cell r="CY1715">
            <v>0</v>
          </cell>
        </row>
        <row r="1716">
          <cell r="BG1716" t="e">
            <v>#DIV/0!</v>
          </cell>
          <cell r="BH1716" t="str">
            <v>-</v>
          </cell>
          <cell r="BI1716" t="str">
            <v>-</v>
          </cell>
          <cell r="BK1716">
            <v>0</v>
          </cell>
          <cell r="BM1716" t="str">
            <v>-</v>
          </cell>
          <cell r="BN1716">
            <v>0</v>
          </cell>
          <cell r="BS1716" t="str">
            <v>-</v>
          </cell>
          <cell r="BV1716" t="str">
            <v>-</v>
          </cell>
          <cell r="CH1716" t="str">
            <v>-</v>
          </cell>
          <cell r="CY1716">
            <v>0</v>
          </cell>
        </row>
        <row r="1717">
          <cell r="BG1717" t="e">
            <v>#DIV/0!</v>
          </cell>
          <cell r="BH1717" t="str">
            <v>-</v>
          </cell>
          <cell r="BI1717" t="str">
            <v>-</v>
          </cell>
          <cell r="BK1717">
            <v>0</v>
          </cell>
          <cell r="BM1717" t="str">
            <v>-</v>
          </cell>
          <cell r="BN1717">
            <v>0</v>
          </cell>
          <cell r="BS1717" t="str">
            <v>-</v>
          </cell>
          <cell r="BV1717" t="str">
            <v>-</v>
          </cell>
          <cell r="CH1717" t="str">
            <v>-</v>
          </cell>
          <cell r="CY1717">
            <v>0</v>
          </cell>
        </row>
        <row r="1718">
          <cell r="BG1718" t="e">
            <v>#DIV/0!</v>
          </cell>
          <cell r="BH1718" t="str">
            <v>-</v>
          </cell>
          <cell r="BI1718" t="str">
            <v>-</v>
          </cell>
          <cell r="BK1718">
            <v>0</v>
          </cell>
          <cell r="BM1718" t="str">
            <v>-</v>
          </cell>
          <cell r="BN1718">
            <v>0</v>
          </cell>
          <cell r="BS1718" t="str">
            <v>-</v>
          </cell>
          <cell r="BV1718" t="str">
            <v>-</v>
          </cell>
          <cell r="CH1718" t="str">
            <v>-</v>
          </cell>
          <cell r="CY1718">
            <v>0</v>
          </cell>
        </row>
        <row r="1719">
          <cell r="BG1719" t="e">
            <v>#DIV/0!</v>
          </cell>
          <cell r="BH1719" t="str">
            <v>-</v>
          </cell>
          <cell r="BI1719" t="str">
            <v>-</v>
          </cell>
          <cell r="BK1719">
            <v>0</v>
          </cell>
          <cell r="BM1719" t="str">
            <v>-</v>
          </cell>
          <cell r="BN1719">
            <v>0</v>
          </cell>
          <cell r="BS1719" t="str">
            <v>-</v>
          </cell>
          <cell r="BV1719" t="str">
            <v>-</v>
          </cell>
          <cell r="CH1719" t="str">
            <v>-</v>
          </cell>
          <cell r="CY1719">
            <v>0</v>
          </cell>
        </row>
        <row r="1720">
          <cell r="BG1720" t="e">
            <v>#DIV/0!</v>
          </cell>
          <cell r="BH1720" t="str">
            <v>-</v>
          </cell>
          <cell r="BI1720" t="str">
            <v>-</v>
          </cell>
          <cell r="BK1720">
            <v>0</v>
          </cell>
          <cell r="BM1720" t="str">
            <v>-</v>
          </cell>
          <cell r="BN1720">
            <v>0</v>
          </cell>
          <cell r="BS1720" t="str">
            <v>-</v>
          </cell>
          <cell r="BV1720" t="str">
            <v>-</v>
          </cell>
          <cell r="CH1720" t="str">
            <v>-</v>
          </cell>
          <cell r="CY1720">
            <v>0</v>
          </cell>
        </row>
        <row r="1721">
          <cell r="BG1721" t="e">
            <v>#DIV/0!</v>
          </cell>
          <cell r="BH1721" t="str">
            <v>-</v>
          </cell>
          <cell r="BI1721" t="str">
            <v>-</v>
          </cell>
          <cell r="BK1721">
            <v>0</v>
          </cell>
          <cell r="BM1721" t="str">
            <v>-</v>
          </cell>
          <cell r="BN1721">
            <v>0</v>
          </cell>
          <cell r="BS1721" t="str">
            <v>-</v>
          </cell>
          <cell r="BV1721" t="str">
            <v>-</v>
          </cell>
          <cell r="CH1721" t="str">
            <v>-</v>
          </cell>
          <cell r="CY1721">
            <v>0</v>
          </cell>
        </row>
        <row r="1722">
          <cell r="BG1722" t="e">
            <v>#DIV/0!</v>
          </cell>
          <cell r="BH1722" t="str">
            <v>-</v>
          </cell>
          <cell r="BI1722" t="str">
            <v>-</v>
          </cell>
          <cell r="BK1722">
            <v>0</v>
          </cell>
          <cell r="BM1722" t="str">
            <v>-</v>
          </cell>
          <cell r="BN1722">
            <v>0</v>
          </cell>
          <cell r="BS1722" t="str">
            <v>-</v>
          </cell>
          <cell r="BV1722" t="str">
            <v>-</v>
          </cell>
          <cell r="CH1722" t="str">
            <v>-</v>
          </cell>
          <cell r="CY1722">
            <v>0</v>
          </cell>
        </row>
        <row r="1723">
          <cell r="BG1723" t="e">
            <v>#DIV/0!</v>
          </cell>
          <cell r="BH1723" t="str">
            <v>-</v>
          </cell>
          <cell r="BI1723" t="str">
            <v>-</v>
          </cell>
          <cell r="BK1723">
            <v>0</v>
          </cell>
          <cell r="BM1723" t="str">
            <v>-</v>
          </cell>
          <cell r="BN1723">
            <v>0</v>
          </cell>
          <cell r="BS1723" t="str">
            <v>-</v>
          </cell>
          <cell r="BV1723" t="str">
            <v>-</v>
          </cell>
          <cell r="CH1723" t="str">
            <v>-</v>
          </cell>
          <cell r="CY1723">
            <v>0</v>
          </cell>
        </row>
        <row r="1724">
          <cell r="BG1724" t="e">
            <v>#DIV/0!</v>
          </cell>
          <cell r="BH1724" t="str">
            <v>-</v>
          </cell>
          <cell r="BI1724" t="str">
            <v>-</v>
          </cell>
          <cell r="BK1724">
            <v>0</v>
          </cell>
          <cell r="BM1724" t="str">
            <v>-</v>
          </cell>
          <cell r="BN1724">
            <v>0</v>
          </cell>
          <cell r="BS1724" t="str">
            <v>-</v>
          </cell>
          <cell r="BV1724" t="str">
            <v>-</v>
          </cell>
          <cell r="CH1724" t="str">
            <v>-</v>
          </cell>
          <cell r="CY1724">
            <v>0</v>
          </cell>
        </row>
        <row r="1725">
          <cell r="BG1725" t="e">
            <v>#DIV/0!</v>
          </cell>
          <cell r="BH1725" t="str">
            <v>-</v>
          </cell>
          <cell r="BI1725" t="str">
            <v>-</v>
          </cell>
          <cell r="BK1725">
            <v>0</v>
          </cell>
          <cell r="BM1725" t="str">
            <v>-</v>
          </cell>
          <cell r="BN1725">
            <v>0</v>
          </cell>
          <cell r="BS1725" t="str">
            <v>-</v>
          </cell>
          <cell r="BV1725" t="str">
            <v>-</v>
          </cell>
          <cell r="CH1725" t="str">
            <v>-</v>
          </cell>
          <cell r="CY1725">
            <v>0</v>
          </cell>
        </row>
        <row r="1726">
          <cell r="BG1726" t="e">
            <v>#DIV/0!</v>
          </cell>
          <cell r="BH1726" t="str">
            <v>-</v>
          </cell>
          <cell r="BI1726" t="str">
            <v>-</v>
          </cell>
          <cell r="BK1726">
            <v>0</v>
          </cell>
          <cell r="BM1726" t="str">
            <v>-</v>
          </cell>
          <cell r="BN1726">
            <v>0</v>
          </cell>
          <cell r="BS1726" t="str">
            <v>-</v>
          </cell>
          <cell r="BV1726" t="str">
            <v>-</v>
          </cell>
          <cell r="CH1726" t="str">
            <v>-</v>
          </cell>
          <cell r="CY1726">
            <v>0</v>
          </cell>
        </row>
        <row r="1727">
          <cell r="BG1727" t="e">
            <v>#DIV/0!</v>
          </cell>
          <cell r="BH1727" t="str">
            <v>-</v>
          </cell>
          <cell r="BI1727" t="str">
            <v>-</v>
          </cell>
          <cell r="BK1727">
            <v>0</v>
          </cell>
          <cell r="BM1727" t="str">
            <v>-</v>
          </cell>
          <cell r="BN1727">
            <v>0</v>
          </cell>
          <cell r="BS1727" t="str">
            <v>-</v>
          </cell>
          <cell r="BV1727" t="str">
            <v>-</v>
          </cell>
          <cell r="CH1727" t="str">
            <v>-</v>
          </cell>
          <cell r="CY1727">
            <v>0</v>
          </cell>
        </row>
        <row r="1728">
          <cell r="BG1728" t="e">
            <v>#DIV/0!</v>
          </cell>
          <cell r="BH1728" t="str">
            <v>-</v>
          </cell>
          <cell r="BI1728" t="str">
            <v>-</v>
          </cell>
          <cell r="BK1728">
            <v>0</v>
          </cell>
          <cell r="BM1728" t="str">
            <v>-</v>
          </cell>
          <cell r="BN1728">
            <v>0</v>
          </cell>
          <cell r="BS1728" t="str">
            <v>-</v>
          </cell>
          <cell r="BV1728" t="str">
            <v>-</v>
          </cell>
          <cell r="CH1728" t="str">
            <v>-</v>
          </cell>
          <cell r="CY1728">
            <v>0</v>
          </cell>
        </row>
        <row r="1729">
          <cell r="BG1729" t="e">
            <v>#DIV/0!</v>
          </cell>
          <cell r="BH1729" t="str">
            <v>-</v>
          </cell>
          <cell r="BI1729" t="str">
            <v>-</v>
          </cell>
          <cell r="BK1729">
            <v>0</v>
          </cell>
          <cell r="BM1729" t="str">
            <v>-</v>
          </cell>
          <cell r="BN1729">
            <v>0</v>
          </cell>
          <cell r="BS1729" t="str">
            <v>-</v>
          </cell>
          <cell r="BV1729" t="str">
            <v>-</v>
          </cell>
          <cell r="CH1729" t="str">
            <v>-</v>
          </cell>
          <cell r="CY1729">
            <v>0</v>
          </cell>
        </row>
        <row r="1730">
          <cell r="BG1730" t="e">
            <v>#DIV/0!</v>
          </cell>
          <cell r="BH1730" t="str">
            <v>-</v>
          </cell>
          <cell r="BI1730" t="str">
            <v>-</v>
          </cell>
          <cell r="BK1730">
            <v>0</v>
          </cell>
          <cell r="BM1730" t="str">
            <v>-</v>
          </cell>
          <cell r="BN1730">
            <v>0</v>
          </cell>
          <cell r="BS1730" t="str">
            <v>-</v>
          </cell>
          <cell r="BV1730" t="str">
            <v>-</v>
          </cell>
          <cell r="CH1730" t="str">
            <v>-</v>
          </cell>
          <cell r="CY1730">
            <v>0</v>
          </cell>
        </row>
        <row r="1731">
          <cell r="BG1731" t="e">
            <v>#DIV/0!</v>
          </cell>
          <cell r="BH1731" t="str">
            <v>-</v>
          </cell>
          <cell r="BI1731" t="str">
            <v>-</v>
          </cell>
          <cell r="BK1731">
            <v>0</v>
          </cell>
          <cell r="BM1731" t="str">
            <v>-</v>
          </cell>
          <cell r="BN1731">
            <v>0</v>
          </cell>
          <cell r="BS1731" t="str">
            <v>-</v>
          </cell>
          <cell r="BV1731" t="str">
            <v>-</v>
          </cell>
          <cell r="CH1731" t="str">
            <v>-</v>
          </cell>
          <cell r="CY1731">
            <v>0</v>
          </cell>
        </row>
        <row r="1732">
          <cell r="BG1732" t="e">
            <v>#DIV/0!</v>
          </cell>
          <cell r="BH1732" t="str">
            <v>-</v>
          </cell>
          <cell r="BI1732" t="str">
            <v>-</v>
          </cell>
          <cell r="BK1732">
            <v>0</v>
          </cell>
          <cell r="BM1732" t="str">
            <v>-</v>
          </cell>
          <cell r="BN1732">
            <v>0</v>
          </cell>
          <cell r="BS1732" t="str">
            <v>-</v>
          </cell>
          <cell r="BV1732" t="str">
            <v>-</v>
          </cell>
          <cell r="CH1732" t="str">
            <v>-</v>
          </cell>
          <cell r="CY1732">
            <v>0</v>
          </cell>
        </row>
        <row r="1733">
          <cell r="BG1733" t="e">
            <v>#DIV/0!</v>
          </cell>
          <cell r="BH1733" t="str">
            <v>-</v>
          </cell>
          <cell r="BI1733" t="str">
            <v>-</v>
          </cell>
          <cell r="BK1733">
            <v>0</v>
          </cell>
          <cell r="BM1733" t="str">
            <v>-</v>
          </cell>
          <cell r="BN1733">
            <v>0</v>
          </cell>
          <cell r="BS1733" t="str">
            <v>-</v>
          </cell>
          <cell r="BV1733" t="str">
            <v>-</v>
          </cell>
          <cell r="CH1733" t="str">
            <v>-</v>
          </cell>
          <cell r="CY1733">
            <v>0</v>
          </cell>
        </row>
        <row r="1734">
          <cell r="BG1734" t="e">
            <v>#DIV/0!</v>
          </cell>
          <cell r="BH1734" t="str">
            <v>-</v>
          </cell>
          <cell r="BI1734" t="str">
            <v>-</v>
          </cell>
          <cell r="BK1734">
            <v>0</v>
          </cell>
          <cell r="BM1734" t="str">
            <v>-</v>
          </cell>
          <cell r="BN1734">
            <v>0</v>
          </cell>
          <cell r="BS1734" t="str">
            <v>-</v>
          </cell>
          <cell r="BV1734" t="str">
            <v>-</v>
          </cell>
          <cell r="CH1734" t="str">
            <v>-</v>
          </cell>
          <cell r="CY1734">
            <v>0</v>
          </cell>
        </row>
        <row r="1735">
          <cell r="BG1735" t="e">
            <v>#DIV/0!</v>
          </cell>
          <cell r="BH1735" t="str">
            <v>-</v>
          </cell>
          <cell r="BI1735" t="str">
            <v>-</v>
          </cell>
          <cell r="BK1735">
            <v>0</v>
          </cell>
          <cell r="BM1735" t="str">
            <v>-</v>
          </cell>
          <cell r="BN1735">
            <v>0</v>
          </cell>
          <cell r="BS1735" t="str">
            <v>-</v>
          </cell>
          <cell r="BV1735" t="str">
            <v>-</v>
          </cell>
          <cell r="CH1735" t="str">
            <v>-</v>
          </cell>
          <cell r="CY1735">
            <v>0</v>
          </cell>
        </row>
        <row r="1736">
          <cell r="BG1736" t="e">
            <v>#DIV/0!</v>
          </cell>
          <cell r="BH1736" t="str">
            <v>-</v>
          </cell>
          <cell r="BI1736" t="str">
            <v>-</v>
          </cell>
          <cell r="BK1736">
            <v>0</v>
          </cell>
          <cell r="BM1736" t="str">
            <v>-</v>
          </cell>
          <cell r="BN1736">
            <v>0</v>
          </cell>
          <cell r="BS1736" t="str">
            <v>-</v>
          </cell>
          <cell r="BV1736" t="str">
            <v>-</v>
          </cell>
          <cell r="CH1736" t="str">
            <v>-</v>
          </cell>
          <cell r="CY1736">
            <v>0</v>
          </cell>
        </row>
        <row r="1737">
          <cell r="BG1737" t="e">
            <v>#DIV/0!</v>
          </cell>
          <cell r="BH1737" t="str">
            <v>-</v>
          </cell>
          <cell r="BI1737" t="str">
            <v>-</v>
          </cell>
          <cell r="BK1737">
            <v>0</v>
          </cell>
          <cell r="BM1737" t="str">
            <v>-</v>
          </cell>
          <cell r="BN1737">
            <v>0</v>
          </cell>
          <cell r="BS1737" t="str">
            <v>-</v>
          </cell>
          <cell r="BV1737" t="str">
            <v>-</v>
          </cell>
          <cell r="CH1737" t="str">
            <v>-</v>
          </cell>
          <cell r="CY1737">
            <v>0</v>
          </cell>
        </row>
        <row r="1738">
          <cell r="BG1738" t="e">
            <v>#DIV/0!</v>
          </cell>
          <cell r="BH1738" t="str">
            <v>-</v>
          </cell>
          <cell r="BI1738" t="str">
            <v>-</v>
          </cell>
          <cell r="BK1738">
            <v>0</v>
          </cell>
          <cell r="BM1738" t="str">
            <v>-</v>
          </cell>
          <cell r="BN1738">
            <v>0</v>
          </cell>
          <cell r="BS1738" t="str">
            <v>-</v>
          </cell>
          <cell r="BV1738" t="str">
            <v>-</v>
          </cell>
          <cell r="CH1738" t="str">
            <v>-</v>
          </cell>
          <cell r="CY1738">
            <v>0</v>
          </cell>
        </row>
        <row r="1739">
          <cell r="BG1739" t="e">
            <v>#DIV/0!</v>
          </cell>
          <cell r="BH1739" t="str">
            <v>-</v>
          </cell>
          <cell r="BI1739" t="str">
            <v>-</v>
          </cell>
          <cell r="BK1739">
            <v>0</v>
          </cell>
          <cell r="BM1739" t="str">
            <v>-</v>
          </cell>
          <cell r="BN1739">
            <v>0</v>
          </cell>
          <cell r="BS1739" t="str">
            <v>-</v>
          </cell>
          <cell r="BV1739" t="str">
            <v>-</v>
          </cell>
          <cell r="CH1739" t="str">
            <v>-</v>
          </cell>
          <cell r="CY1739">
            <v>0</v>
          </cell>
        </row>
        <row r="1740">
          <cell r="BG1740" t="e">
            <v>#DIV/0!</v>
          </cell>
          <cell r="BH1740" t="str">
            <v>-</v>
          </cell>
          <cell r="BI1740" t="str">
            <v>-</v>
          </cell>
          <cell r="BK1740">
            <v>0</v>
          </cell>
          <cell r="BM1740" t="str">
            <v>-</v>
          </cell>
          <cell r="BN1740">
            <v>0</v>
          </cell>
          <cell r="BS1740" t="str">
            <v>-</v>
          </cell>
          <cell r="BV1740" t="str">
            <v>-</v>
          </cell>
          <cell r="CH1740" t="str">
            <v>-</v>
          </cell>
          <cell r="CY1740">
            <v>0</v>
          </cell>
        </row>
        <row r="1741">
          <cell r="BG1741" t="e">
            <v>#DIV/0!</v>
          </cell>
          <cell r="BH1741" t="str">
            <v>-</v>
          </cell>
          <cell r="BI1741" t="str">
            <v>-</v>
          </cell>
          <cell r="BK1741">
            <v>0</v>
          </cell>
          <cell r="BM1741" t="str">
            <v>-</v>
          </cell>
          <cell r="BN1741">
            <v>0</v>
          </cell>
          <cell r="BS1741" t="str">
            <v>-</v>
          </cell>
          <cell r="BV1741" t="str">
            <v>-</v>
          </cell>
          <cell r="CH1741" t="str">
            <v>-</v>
          </cell>
          <cell r="CY1741">
            <v>0</v>
          </cell>
        </row>
        <row r="1742">
          <cell r="BG1742" t="e">
            <v>#DIV/0!</v>
          </cell>
          <cell r="BH1742" t="str">
            <v>-</v>
          </cell>
          <cell r="BI1742" t="str">
            <v>-</v>
          </cell>
          <cell r="BK1742">
            <v>0</v>
          </cell>
          <cell r="BM1742" t="str">
            <v>-</v>
          </cell>
          <cell r="BN1742">
            <v>0</v>
          </cell>
          <cell r="BS1742" t="str">
            <v>-</v>
          </cell>
          <cell r="BV1742" t="str">
            <v>-</v>
          </cell>
          <cell r="CH1742" t="str">
            <v>-</v>
          </cell>
          <cell r="CY1742">
            <v>0</v>
          </cell>
        </row>
        <row r="1743">
          <cell r="BG1743" t="e">
            <v>#DIV/0!</v>
          </cell>
          <cell r="BH1743" t="str">
            <v>-</v>
          </cell>
          <cell r="BI1743" t="str">
            <v>-</v>
          </cell>
          <cell r="BK1743">
            <v>0</v>
          </cell>
          <cell r="BM1743" t="str">
            <v>-</v>
          </cell>
          <cell r="BN1743">
            <v>0</v>
          </cell>
          <cell r="BS1743" t="str">
            <v>-</v>
          </cell>
          <cell r="BV1743" t="str">
            <v>-</v>
          </cell>
          <cell r="CH1743" t="str">
            <v>-</v>
          </cell>
          <cell r="CY1743">
            <v>0</v>
          </cell>
        </row>
        <row r="1744">
          <cell r="BG1744" t="e">
            <v>#DIV/0!</v>
          </cell>
          <cell r="BH1744" t="str">
            <v>-</v>
          </cell>
          <cell r="BI1744" t="str">
            <v>-</v>
          </cell>
          <cell r="BK1744">
            <v>0</v>
          </cell>
          <cell r="BM1744" t="str">
            <v>-</v>
          </cell>
          <cell r="BN1744">
            <v>0</v>
          </cell>
          <cell r="BS1744" t="str">
            <v>-</v>
          </cell>
          <cell r="BV1744" t="str">
            <v>-</v>
          </cell>
          <cell r="CH1744" t="str">
            <v>-</v>
          </cell>
          <cell r="CY1744">
            <v>0</v>
          </cell>
        </row>
        <row r="1745">
          <cell r="BG1745" t="e">
            <v>#DIV/0!</v>
          </cell>
          <cell r="BH1745" t="str">
            <v>-</v>
          </cell>
          <cell r="BI1745" t="str">
            <v>-</v>
          </cell>
          <cell r="BK1745">
            <v>0</v>
          </cell>
          <cell r="BM1745" t="str">
            <v>-</v>
          </cell>
          <cell r="BN1745">
            <v>0</v>
          </cell>
          <cell r="BS1745" t="str">
            <v>-</v>
          </cell>
          <cell r="BV1745" t="str">
            <v>-</v>
          </cell>
          <cell r="CH1745" t="str">
            <v>-</v>
          </cell>
          <cell r="CY1745">
            <v>0</v>
          </cell>
        </row>
        <row r="1746">
          <cell r="BG1746" t="e">
            <v>#DIV/0!</v>
          </cell>
          <cell r="BH1746" t="str">
            <v>-</v>
          </cell>
          <cell r="BI1746" t="str">
            <v>-</v>
          </cell>
          <cell r="BK1746">
            <v>0</v>
          </cell>
          <cell r="BM1746" t="str">
            <v>-</v>
          </cell>
          <cell r="BN1746">
            <v>0</v>
          </cell>
          <cell r="BS1746" t="str">
            <v>-</v>
          </cell>
          <cell r="BV1746" t="str">
            <v>-</v>
          </cell>
          <cell r="CH1746" t="str">
            <v>-</v>
          </cell>
          <cell r="CY1746">
            <v>0</v>
          </cell>
        </row>
        <row r="1747">
          <cell r="BG1747" t="e">
            <v>#DIV/0!</v>
          </cell>
          <cell r="BH1747" t="str">
            <v>-</v>
          </cell>
          <cell r="BI1747" t="str">
            <v>-</v>
          </cell>
          <cell r="BK1747">
            <v>0</v>
          </cell>
          <cell r="BM1747" t="str">
            <v>-</v>
          </cell>
          <cell r="BN1747">
            <v>0</v>
          </cell>
          <cell r="BS1747" t="str">
            <v>-</v>
          </cell>
          <cell r="BV1747" t="str">
            <v>-</v>
          </cell>
          <cell r="CH1747" t="str">
            <v>-</v>
          </cell>
          <cell r="CY1747">
            <v>0</v>
          </cell>
        </row>
        <row r="1748">
          <cell r="BG1748" t="e">
            <v>#DIV/0!</v>
          </cell>
          <cell r="BH1748" t="str">
            <v>-</v>
          </cell>
          <cell r="BI1748" t="str">
            <v>-</v>
          </cell>
          <cell r="BK1748">
            <v>0</v>
          </cell>
          <cell r="BM1748" t="str">
            <v>-</v>
          </cell>
          <cell r="BN1748">
            <v>0</v>
          </cell>
          <cell r="BS1748" t="str">
            <v>-</v>
          </cell>
          <cell r="BV1748" t="str">
            <v>-</v>
          </cell>
          <cell r="CH1748" t="str">
            <v>-</v>
          </cell>
          <cell r="CY1748">
            <v>0</v>
          </cell>
        </row>
        <row r="1749">
          <cell r="BG1749" t="e">
            <v>#DIV/0!</v>
          </cell>
          <cell r="BH1749" t="str">
            <v>-</v>
          </cell>
          <cell r="BI1749" t="str">
            <v>-</v>
          </cell>
          <cell r="BK1749">
            <v>0</v>
          </cell>
          <cell r="BM1749" t="str">
            <v>-</v>
          </cell>
          <cell r="BN1749">
            <v>0</v>
          </cell>
          <cell r="BS1749" t="str">
            <v>-</v>
          </cell>
          <cell r="BV1749" t="str">
            <v>-</v>
          </cell>
          <cell r="CH1749" t="str">
            <v>-</v>
          </cell>
          <cell r="CY1749">
            <v>0</v>
          </cell>
        </row>
        <row r="1750">
          <cell r="BG1750" t="e">
            <v>#DIV/0!</v>
          </cell>
          <cell r="BH1750" t="str">
            <v>-</v>
          </cell>
          <cell r="BI1750" t="str">
            <v>-</v>
          </cell>
          <cell r="BK1750">
            <v>0</v>
          </cell>
          <cell r="BM1750" t="str">
            <v>-</v>
          </cell>
          <cell r="BN1750">
            <v>0</v>
          </cell>
          <cell r="BS1750" t="str">
            <v>-</v>
          </cell>
          <cell r="BV1750" t="str">
            <v>-</v>
          </cell>
          <cell r="CH1750" t="str">
            <v>-</v>
          </cell>
          <cell r="CY1750">
            <v>0</v>
          </cell>
        </row>
        <row r="1751">
          <cell r="BG1751" t="e">
            <v>#DIV/0!</v>
          </cell>
          <cell r="BH1751" t="str">
            <v>-</v>
          </cell>
          <cell r="BI1751" t="str">
            <v>-</v>
          </cell>
          <cell r="BK1751">
            <v>0</v>
          </cell>
          <cell r="BM1751" t="str">
            <v>-</v>
          </cell>
          <cell r="BN1751">
            <v>0</v>
          </cell>
          <cell r="BS1751" t="str">
            <v>-</v>
          </cell>
          <cell r="BV1751" t="str">
            <v>-</v>
          </cell>
          <cell r="CH1751" t="str">
            <v>-</v>
          </cell>
          <cell r="CY1751">
            <v>0</v>
          </cell>
        </row>
        <row r="1752">
          <cell r="BG1752" t="e">
            <v>#DIV/0!</v>
          </cell>
          <cell r="BH1752" t="str">
            <v>-</v>
          </cell>
          <cell r="BI1752" t="str">
            <v>-</v>
          </cell>
          <cell r="BK1752">
            <v>0</v>
          </cell>
          <cell r="BM1752" t="str">
            <v>-</v>
          </cell>
          <cell r="BN1752">
            <v>0</v>
          </cell>
          <cell r="BS1752" t="str">
            <v>-</v>
          </cell>
          <cell r="BV1752" t="str">
            <v>-</v>
          </cell>
          <cell r="CH1752" t="str">
            <v>-</v>
          </cell>
          <cell r="CY1752">
            <v>0</v>
          </cell>
        </row>
        <row r="1753">
          <cell r="BG1753" t="e">
            <v>#DIV/0!</v>
          </cell>
          <cell r="BH1753" t="str">
            <v>-</v>
          </cell>
          <cell r="BI1753" t="str">
            <v>-</v>
          </cell>
          <cell r="BK1753">
            <v>0</v>
          </cell>
          <cell r="BM1753" t="str">
            <v>-</v>
          </cell>
          <cell r="BN1753">
            <v>0</v>
          </cell>
          <cell r="BS1753" t="str">
            <v>-</v>
          </cell>
          <cell r="BV1753" t="str">
            <v>-</v>
          </cell>
          <cell r="CH1753" t="str">
            <v>-</v>
          </cell>
          <cell r="CY1753">
            <v>0</v>
          </cell>
        </row>
        <row r="1754">
          <cell r="BG1754" t="e">
            <v>#DIV/0!</v>
          </cell>
          <cell r="BH1754" t="str">
            <v>-</v>
          </cell>
          <cell r="BI1754" t="str">
            <v>-</v>
          </cell>
          <cell r="BK1754">
            <v>0</v>
          </cell>
          <cell r="BM1754" t="str">
            <v>-</v>
          </cell>
          <cell r="BN1754">
            <v>0</v>
          </cell>
          <cell r="BS1754" t="str">
            <v>-</v>
          </cell>
          <cell r="BV1754" t="str">
            <v>-</v>
          </cell>
          <cell r="CH1754" t="str">
            <v>-</v>
          </cell>
          <cell r="CY1754">
            <v>0</v>
          </cell>
        </row>
        <row r="1755">
          <cell r="BG1755" t="e">
            <v>#DIV/0!</v>
          </cell>
          <cell r="BH1755" t="str">
            <v>-</v>
          </cell>
          <cell r="BI1755" t="str">
            <v>-</v>
          </cell>
          <cell r="BK1755">
            <v>0</v>
          </cell>
          <cell r="BM1755" t="str">
            <v>-</v>
          </cell>
          <cell r="BN1755">
            <v>0</v>
          </cell>
          <cell r="BS1755" t="str">
            <v>-</v>
          </cell>
          <cell r="BV1755" t="str">
            <v>-</v>
          </cell>
          <cell r="CH1755" t="str">
            <v>-</v>
          </cell>
          <cell r="CY1755">
            <v>0</v>
          </cell>
        </row>
        <row r="1756">
          <cell r="BG1756" t="e">
            <v>#DIV/0!</v>
          </cell>
          <cell r="BH1756" t="str">
            <v>-</v>
          </cell>
          <cell r="BI1756" t="str">
            <v>-</v>
          </cell>
          <cell r="BK1756">
            <v>0</v>
          </cell>
          <cell r="BM1756" t="str">
            <v>-</v>
          </cell>
          <cell r="BN1756">
            <v>0</v>
          </cell>
          <cell r="BS1756" t="str">
            <v>-</v>
          </cell>
          <cell r="BV1756" t="str">
            <v>-</v>
          </cell>
          <cell r="CH1756" t="str">
            <v>-</v>
          </cell>
          <cell r="CY1756">
            <v>0</v>
          </cell>
        </row>
        <row r="1757">
          <cell r="BG1757" t="e">
            <v>#DIV/0!</v>
          </cell>
          <cell r="BH1757" t="str">
            <v>-</v>
          </cell>
          <cell r="BI1757" t="str">
            <v>-</v>
          </cell>
          <cell r="BK1757">
            <v>0</v>
          </cell>
          <cell r="BM1757" t="str">
            <v>-</v>
          </cell>
          <cell r="BN1757">
            <v>0</v>
          </cell>
          <cell r="BS1757" t="str">
            <v>-</v>
          </cell>
          <cell r="BV1757" t="str">
            <v>-</v>
          </cell>
          <cell r="CH1757" t="str">
            <v>-</v>
          </cell>
          <cell r="CY1757">
            <v>0</v>
          </cell>
        </row>
        <row r="1758">
          <cell r="BG1758" t="e">
            <v>#DIV/0!</v>
          </cell>
          <cell r="BH1758" t="str">
            <v>-</v>
          </cell>
          <cell r="BI1758" t="str">
            <v>-</v>
          </cell>
          <cell r="BK1758">
            <v>0</v>
          </cell>
          <cell r="BM1758" t="str">
            <v>-</v>
          </cell>
          <cell r="BN1758">
            <v>0</v>
          </cell>
          <cell r="BS1758" t="str">
            <v>-</v>
          </cell>
          <cell r="BV1758" t="str">
            <v>-</v>
          </cell>
          <cell r="CH1758" t="str">
            <v>-</v>
          </cell>
          <cell r="CY1758">
            <v>0</v>
          </cell>
        </row>
        <row r="1759">
          <cell r="BG1759" t="e">
            <v>#DIV/0!</v>
          </cell>
          <cell r="BH1759" t="str">
            <v>-</v>
          </cell>
          <cell r="BI1759" t="str">
            <v>-</v>
          </cell>
          <cell r="BK1759">
            <v>0</v>
          </cell>
          <cell r="BM1759" t="str">
            <v>-</v>
          </cell>
          <cell r="BN1759">
            <v>0</v>
          </cell>
          <cell r="BS1759" t="str">
            <v>-</v>
          </cell>
          <cell r="BV1759" t="str">
            <v>-</v>
          </cell>
          <cell r="CH1759" t="str">
            <v>-</v>
          </cell>
          <cell r="CY1759">
            <v>0</v>
          </cell>
        </row>
        <row r="1760">
          <cell r="BG1760" t="e">
            <v>#DIV/0!</v>
          </cell>
          <cell r="BH1760" t="str">
            <v>-</v>
          </cell>
          <cell r="BI1760" t="str">
            <v>-</v>
          </cell>
          <cell r="BK1760">
            <v>0</v>
          </cell>
          <cell r="BM1760" t="str">
            <v>-</v>
          </cell>
          <cell r="BN1760">
            <v>0</v>
          </cell>
          <cell r="BS1760" t="str">
            <v>-</v>
          </cell>
          <cell r="BV1760" t="str">
            <v>-</v>
          </cell>
          <cell r="CH1760" t="str">
            <v>-</v>
          </cell>
          <cell r="CY1760">
            <v>0</v>
          </cell>
        </row>
        <row r="1761">
          <cell r="BG1761" t="e">
            <v>#DIV/0!</v>
          </cell>
          <cell r="BH1761" t="str">
            <v>-</v>
          </cell>
          <cell r="BI1761" t="str">
            <v>-</v>
          </cell>
          <cell r="BK1761">
            <v>0</v>
          </cell>
          <cell r="BM1761" t="str">
            <v>-</v>
          </cell>
          <cell r="BN1761">
            <v>0</v>
          </cell>
          <cell r="BS1761" t="str">
            <v>-</v>
          </cell>
          <cell r="BV1761" t="str">
            <v>-</v>
          </cell>
          <cell r="CH1761" t="str">
            <v>-</v>
          </cell>
          <cell r="CY1761">
            <v>0</v>
          </cell>
        </row>
        <row r="1762">
          <cell r="BG1762" t="e">
            <v>#DIV/0!</v>
          </cell>
          <cell r="BH1762" t="str">
            <v>-</v>
          </cell>
          <cell r="BI1762" t="str">
            <v>-</v>
          </cell>
          <cell r="BK1762">
            <v>0</v>
          </cell>
          <cell r="BM1762" t="str">
            <v>-</v>
          </cell>
          <cell r="BN1762">
            <v>0</v>
          </cell>
          <cell r="BS1762" t="str">
            <v>-</v>
          </cell>
          <cell r="BV1762" t="str">
            <v>-</v>
          </cell>
          <cell r="CH1762" t="str">
            <v>-</v>
          </cell>
          <cell r="CY1762">
            <v>0</v>
          </cell>
        </row>
        <row r="1763">
          <cell r="BG1763" t="e">
            <v>#DIV/0!</v>
          </cell>
          <cell r="BH1763" t="str">
            <v>-</v>
          </cell>
          <cell r="BI1763" t="str">
            <v>-</v>
          </cell>
          <cell r="BK1763">
            <v>0</v>
          </cell>
          <cell r="BM1763" t="str">
            <v>-</v>
          </cell>
          <cell r="BN1763">
            <v>0</v>
          </cell>
          <cell r="BS1763" t="str">
            <v>-</v>
          </cell>
          <cell r="BV1763" t="str">
            <v>-</v>
          </cell>
          <cell r="CH1763" t="str">
            <v>-</v>
          </cell>
          <cell r="CY1763">
            <v>0</v>
          </cell>
        </row>
        <row r="1764">
          <cell r="BG1764" t="e">
            <v>#DIV/0!</v>
          </cell>
          <cell r="BH1764" t="str">
            <v>-</v>
          </cell>
          <cell r="BI1764" t="str">
            <v>-</v>
          </cell>
          <cell r="BK1764">
            <v>0</v>
          </cell>
          <cell r="BM1764" t="str">
            <v>-</v>
          </cell>
          <cell r="BN1764">
            <v>0</v>
          </cell>
          <cell r="BS1764" t="str">
            <v>-</v>
          </cell>
          <cell r="BV1764" t="str">
            <v>-</v>
          </cell>
          <cell r="CH1764" t="str">
            <v>-</v>
          </cell>
          <cell r="CY1764">
            <v>0</v>
          </cell>
        </row>
        <row r="1765">
          <cell r="BG1765" t="e">
            <v>#DIV/0!</v>
          </cell>
          <cell r="BH1765" t="str">
            <v>-</v>
          </cell>
          <cell r="BI1765" t="str">
            <v>-</v>
          </cell>
          <cell r="BK1765">
            <v>0</v>
          </cell>
          <cell r="BM1765" t="str">
            <v>-</v>
          </cell>
          <cell r="BN1765">
            <v>0</v>
          </cell>
          <cell r="BS1765" t="str">
            <v>-</v>
          </cell>
          <cell r="BV1765" t="str">
            <v>-</v>
          </cell>
          <cell r="CH1765" t="str">
            <v>-</v>
          </cell>
          <cell r="CY1765">
            <v>0</v>
          </cell>
        </row>
        <row r="1766">
          <cell r="BG1766" t="e">
            <v>#DIV/0!</v>
          </cell>
          <cell r="BH1766" t="str">
            <v>-</v>
          </cell>
          <cell r="BI1766" t="str">
            <v>-</v>
          </cell>
          <cell r="BK1766">
            <v>0</v>
          </cell>
          <cell r="BM1766" t="str">
            <v>-</v>
          </cell>
          <cell r="BN1766">
            <v>0</v>
          </cell>
          <cell r="BS1766" t="str">
            <v>-</v>
          </cell>
          <cell r="BV1766" t="str">
            <v>-</v>
          </cell>
          <cell r="CH1766" t="str">
            <v>-</v>
          </cell>
          <cell r="CY1766">
            <v>0</v>
          </cell>
        </row>
        <row r="1767">
          <cell r="BG1767" t="e">
            <v>#DIV/0!</v>
          </cell>
          <cell r="BH1767" t="str">
            <v>-</v>
          </cell>
          <cell r="BI1767" t="str">
            <v>-</v>
          </cell>
          <cell r="BK1767">
            <v>0</v>
          </cell>
          <cell r="BM1767" t="str">
            <v>-</v>
          </cell>
          <cell r="BN1767">
            <v>0</v>
          </cell>
          <cell r="BS1767" t="str">
            <v>-</v>
          </cell>
          <cell r="BV1767" t="str">
            <v>-</v>
          </cell>
          <cell r="CH1767" t="str">
            <v>-</v>
          </cell>
          <cell r="CY1767">
            <v>0</v>
          </cell>
        </row>
        <row r="1768">
          <cell r="BG1768" t="e">
            <v>#DIV/0!</v>
          </cell>
          <cell r="BH1768" t="str">
            <v>-</v>
          </cell>
          <cell r="BI1768" t="str">
            <v>-</v>
          </cell>
          <cell r="BK1768">
            <v>0</v>
          </cell>
          <cell r="BM1768" t="str">
            <v>-</v>
          </cell>
          <cell r="BN1768">
            <v>0</v>
          </cell>
          <cell r="BS1768" t="str">
            <v>-</v>
          </cell>
          <cell r="BV1768" t="str">
            <v>-</v>
          </cell>
          <cell r="CH1768" t="str">
            <v>-</v>
          </cell>
          <cell r="CY1768">
            <v>0</v>
          </cell>
        </row>
        <row r="1769">
          <cell r="BG1769" t="e">
            <v>#DIV/0!</v>
          </cell>
          <cell r="BH1769" t="str">
            <v>-</v>
          </cell>
          <cell r="BI1769" t="str">
            <v>-</v>
          </cell>
          <cell r="BK1769">
            <v>0</v>
          </cell>
          <cell r="BM1769" t="str">
            <v>-</v>
          </cell>
          <cell r="BN1769">
            <v>0</v>
          </cell>
          <cell r="BS1769" t="str">
            <v>-</v>
          </cell>
          <cell r="BV1769" t="str">
            <v>-</v>
          </cell>
          <cell r="CH1769" t="str">
            <v>-</v>
          </cell>
          <cell r="CY1769">
            <v>0</v>
          </cell>
        </row>
        <row r="1770">
          <cell r="BG1770" t="e">
            <v>#DIV/0!</v>
          </cell>
          <cell r="BH1770" t="str">
            <v>-</v>
          </cell>
          <cell r="BI1770" t="str">
            <v>-</v>
          </cell>
          <cell r="BK1770">
            <v>0</v>
          </cell>
          <cell r="BM1770" t="str">
            <v>-</v>
          </cell>
          <cell r="BN1770">
            <v>0</v>
          </cell>
          <cell r="BS1770" t="str">
            <v>-</v>
          </cell>
          <cell r="BV1770" t="str">
            <v>-</v>
          </cell>
          <cell r="CH1770" t="str">
            <v>-</v>
          </cell>
          <cell r="CY1770">
            <v>0</v>
          </cell>
        </row>
        <row r="1771">
          <cell r="BG1771" t="e">
            <v>#DIV/0!</v>
          </cell>
          <cell r="BH1771" t="str">
            <v>-</v>
          </cell>
          <cell r="BI1771" t="str">
            <v>-</v>
          </cell>
          <cell r="BK1771">
            <v>0</v>
          </cell>
          <cell r="BM1771" t="str">
            <v>-</v>
          </cell>
          <cell r="BN1771">
            <v>0</v>
          </cell>
          <cell r="BS1771" t="str">
            <v>-</v>
          </cell>
          <cell r="BV1771" t="str">
            <v>-</v>
          </cell>
          <cell r="CH1771" t="str">
            <v>-</v>
          </cell>
          <cell r="CY1771">
            <v>0</v>
          </cell>
        </row>
        <row r="1772">
          <cell r="BG1772" t="e">
            <v>#DIV/0!</v>
          </cell>
          <cell r="BH1772" t="str">
            <v>-</v>
          </cell>
          <cell r="BI1772" t="str">
            <v>-</v>
          </cell>
          <cell r="BK1772">
            <v>0</v>
          </cell>
          <cell r="BM1772" t="str">
            <v>-</v>
          </cell>
          <cell r="BN1772">
            <v>0</v>
          </cell>
          <cell r="BS1772" t="str">
            <v>-</v>
          </cell>
          <cell r="BV1772" t="str">
            <v>-</v>
          </cell>
          <cell r="CH1772" t="str">
            <v>-</v>
          </cell>
          <cell r="CY1772">
            <v>0</v>
          </cell>
        </row>
        <row r="1773">
          <cell r="BG1773" t="e">
            <v>#DIV/0!</v>
          </cell>
          <cell r="BH1773" t="str">
            <v>-</v>
          </cell>
          <cell r="BI1773" t="str">
            <v>-</v>
          </cell>
          <cell r="BK1773">
            <v>0</v>
          </cell>
          <cell r="BM1773" t="str">
            <v>-</v>
          </cell>
          <cell r="BN1773">
            <v>0</v>
          </cell>
          <cell r="BS1773" t="str">
            <v>-</v>
          </cell>
          <cell r="BV1773" t="str">
            <v>-</v>
          </cell>
          <cell r="CH1773" t="str">
            <v>-</v>
          </cell>
          <cell r="CY1773">
            <v>0</v>
          </cell>
        </row>
        <row r="1774">
          <cell r="BG1774" t="e">
            <v>#DIV/0!</v>
          </cell>
          <cell r="BH1774" t="str">
            <v>-</v>
          </cell>
          <cell r="BI1774" t="str">
            <v>-</v>
          </cell>
          <cell r="BK1774">
            <v>0</v>
          </cell>
          <cell r="BM1774" t="str">
            <v>-</v>
          </cell>
          <cell r="BN1774">
            <v>0</v>
          </cell>
          <cell r="BS1774" t="str">
            <v>-</v>
          </cell>
          <cell r="BV1774" t="str">
            <v>-</v>
          </cell>
          <cell r="CH1774" t="str">
            <v>-</v>
          </cell>
          <cell r="CY1774">
            <v>0</v>
          </cell>
        </row>
        <row r="1775">
          <cell r="BG1775" t="e">
            <v>#DIV/0!</v>
          </cell>
          <cell r="BH1775" t="str">
            <v>-</v>
          </cell>
          <cell r="BI1775" t="str">
            <v>-</v>
          </cell>
          <cell r="BK1775">
            <v>0</v>
          </cell>
          <cell r="BM1775" t="str">
            <v>-</v>
          </cell>
          <cell r="BN1775">
            <v>0</v>
          </cell>
          <cell r="BS1775" t="str">
            <v>-</v>
          </cell>
          <cell r="BV1775" t="str">
            <v>-</v>
          </cell>
          <cell r="CH1775" t="str">
            <v>-</v>
          </cell>
          <cell r="CY1775">
            <v>0</v>
          </cell>
        </row>
        <row r="1776">
          <cell r="BG1776" t="e">
            <v>#DIV/0!</v>
          </cell>
          <cell r="BH1776" t="str">
            <v>-</v>
          </cell>
          <cell r="BI1776" t="str">
            <v>-</v>
          </cell>
          <cell r="BK1776">
            <v>0</v>
          </cell>
          <cell r="BM1776" t="str">
            <v>-</v>
          </cell>
          <cell r="BN1776">
            <v>0</v>
          </cell>
          <cell r="BS1776" t="str">
            <v>-</v>
          </cell>
          <cell r="BV1776" t="str">
            <v>-</v>
          </cell>
          <cell r="CH1776" t="str">
            <v>-</v>
          </cell>
          <cell r="CY1776">
            <v>0</v>
          </cell>
        </row>
        <row r="1777">
          <cell r="BG1777" t="e">
            <v>#DIV/0!</v>
          </cell>
          <cell r="BH1777" t="str">
            <v>-</v>
          </cell>
          <cell r="BI1777" t="str">
            <v>-</v>
          </cell>
          <cell r="BK1777">
            <v>0</v>
          </cell>
          <cell r="BM1777" t="str">
            <v>-</v>
          </cell>
          <cell r="BN1777">
            <v>0</v>
          </cell>
          <cell r="BS1777" t="str">
            <v>-</v>
          </cell>
          <cell r="BV1777" t="str">
            <v>-</v>
          </cell>
          <cell r="CH1777" t="str">
            <v>-</v>
          </cell>
          <cell r="CY1777">
            <v>0</v>
          </cell>
        </row>
        <row r="1778">
          <cell r="BG1778" t="e">
            <v>#DIV/0!</v>
          </cell>
          <cell r="BH1778" t="str">
            <v>-</v>
          </cell>
          <cell r="BI1778" t="str">
            <v>-</v>
          </cell>
          <cell r="BK1778">
            <v>0</v>
          </cell>
          <cell r="BM1778" t="str">
            <v>-</v>
          </cell>
          <cell r="BN1778">
            <v>0</v>
          </cell>
          <cell r="BS1778" t="str">
            <v>-</v>
          </cell>
          <cell r="BV1778" t="str">
            <v>-</v>
          </cell>
          <cell r="CH1778" t="str">
            <v>-</v>
          </cell>
          <cell r="CY1778">
            <v>0</v>
          </cell>
        </row>
        <row r="1779">
          <cell r="BG1779" t="e">
            <v>#DIV/0!</v>
          </cell>
          <cell r="BH1779" t="str">
            <v>-</v>
          </cell>
          <cell r="BI1779" t="str">
            <v>-</v>
          </cell>
          <cell r="BK1779">
            <v>0</v>
          </cell>
          <cell r="BM1779" t="str">
            <v>-</v>
          </cell>
          <cell r="BN1779">
            <v>0</v>
          </cell>
          <cell r="BS1779" t="str">
            <v>-</v>
          </cell>
          <cell r="BV1779" t="str">
            <v>-</v>
          </cell>
          <cell r="CH1779" t="str">
            <v>-</v>
          </cell>
          <cell r="CY1779">
            <v>0</v>
          </cell>
        </row>
        <row r="1780">
          <cell r="BG1780" t="e">
            <v>#DIV/0!</v>
          </cell>
          <cell r="BH1780" t="str">
            <v>-</v>
          </cell>
          <cell r="BI1780" t="str">
            <v>-</v>
          </cell>
          <cell r="BK1780">
            <v>0</v>
          </cell>
          <cell r="BM1780" t="str">
            <v>-</v>
          </cell>
          <cell r="BN1780">
            <v>0</v>
          </cell>
          <cell r="BS1780" t="str">
            <v>-</v>
          </cell>
          <cell r="BV1780" t="str">
            <v>-</v>
          </cell>
          <cell r="CH1780" t="str">
            <v>-</v>
          </cell>
          <cell r="CY1780">
            <v>0</v>
          </cell>
        </row>
        <row r="1781">
          <cell r="BG1781" t="e">
            <v>#DIV/0!</v>
          </cell>
          <cell r="BH1781" t="str">
            <v>-</v>
          </cell>
          <cell r="BI1781" t="str">
            <v>-</v>
          </cell>
          <cell r="BK1781">
            <v>0</v>
          </cell>
          <cell r="BM1781" t="str">
            <v>-</v>
          </cell>
          <cell r="BN1781">
            <v>0</v>
          </cell>
          <cell r="BS1781" t="str">
            <v>-</v>
          </cell>
          <cell r="BV1781" t="str">
            <v>-</v>
          </cell>
          <cell r="CH1781" t="str">
            <v>-</v>
          </cell>
          <cell r="CY1781">
            <v>0</v>
          </cell>
        </row>
        <row r="1782">
          <cell r="BG1782" t="e">
            <v>#DIV/0!</v>
          </cell>
          <cell r="BH1782" t="str">
            <v>-</v>
          </cell>
          <cell r="BI1782" t="str">
            <v>-</v>
          </cell>
          <cell r="BK1782">
            <v>0</v>
          </cell>
          <cell r="BM1782" t="str">
            <v>-</v>
          </cell>
          <cell r="BN1782">
            <v>0</v>
          </cell>
          <cell r="BS1782" t="str">
            <v>-</v>
          </cell>
          <cell r="BV1782" t="str">
            <v>-</v>
          </cell>
          <cell r="CH1782" t="str">
            <v>-</v>
          </cell>
          <cell r="CY1782">
            <v>0</v>
          </cell>
        </row>
        <row r="1783">
          <cell r="BG1783" t="e">
            <v>#DIV/0!</v>
          </cell>
          <cell r="BH1783" t="str">
            <v>-</v>
          </cell>
          <cell r="BI1783" t="str">
            <v>-</v>
          </cell>
          <cell r="BK1783">
            <v>0</v>
          </cell>
          <cell r="BM1783" t="str">
            <v>-</v>
          </cell>
          <cell r="BN1783">
            <v>0</v>
          </cell>
          <cell r="BS1783" t="str">
            <v>-</v>
          </cell>
          <cell r="BV1783" t="str">
            <v>-</v>
          </cell>
          <cell r="CH1783" t="str">
            <v>-</v>
          </cell>
          <cell r="CY1783">
            <v>0</v>
          </cell>
        </row>
        <row r="1784">
          <cell r="BG1784" t="e">
            <v>#DIV/0!</v>
          </cell>
          <cell r="BH1784" t="str">
            <v>-</v>
          </cell>
          <cell r="BI1784" t="str">
            <v>-</v>
          </cell>
          <cell r="BK1784">
            <v>0</v>
          </cell>
          <cell r="BM1784" t="str">
            <v>-</v>
          </cell>
          <cell r="BN1784">
            <v>0</v>
          </cell>
          <cell r="BS1784" t="str">
            <v>-</v>
          </cell>
          <cell r="BV1784" t="str">
            <v>-</v>
          </cell>
          <cell r="CH1784" t="str">
            <v>-</v>
          </cell>
          <cell r="CY1784">
            <v>0</v>
          </cell>
        </row>
        <row r="1785">
          <cell r="BG1785" t="e">
            <v>#DIV/0!</v>
          </cell>
          <cell r="BH1785" t="str">
            <v>-</v>
          </cell>
          <cell r="BI1785" t="str">
            <v>-</v>
          </cell>
          <cell r="BK1785">
            <v>0</v>
          </cell>
          <cell r="BM1785" t="str">
            <v>-</v>
          </cell>
          <cell r="BN1785">
            <v>0</v>
          </cell>
          <cell r="BS1785" t="str">
            <v>-</v>
          </cell>
          <cell r="BV1785" t="str">
            <v>-</v>
          </cell>
          <cell r="CH1785" t="str">
            <v>-</v>
          </cell>
          <cell r="CY1785">
            <v>0</v>
          </cell>
        </row>
        <row r="1786">
          <cell r="BG1786" t="e">
            <v>#DIV/0!</v>
          </cell>
          <cell r="BH1786" t="str">
            <v>-</v>
          </cell>
          <cell r="BI1786" t="str">
            <v>-</v>
          </cell>
          <cell r="BK1786">
            <v>0</v>
          </cell>
          <cell r="BM1786" t="str">
            <v>-</v>
          </cell>
          <cell r="BN1786">
            <v>0</v>
          </cell>
          <cell r="BS1786" t="str">
            <v>-</v>
          </cell>
          <cell r="BV1786" t="str">
            <v>-</v>
          </cell>
          <cell r="CH1786" t="str">
            <v>-</v>
          </cell>
          <cell r="CY1786">
            <v>0</v>
          </cell>
        </row>
        <row r="1787">
          <cell r="BG1787" t="e">
            <v>#DIV/0!</v>
          </cell>
          <cell r="BH1787" t="str">
            <v>-</v>
          </cell>
          <cell r="BI1787" t="str">
            <v>-</v>
          </cell>
          <cell r="BK1787">
            <v>0</v>
          </cell>
          <cell r="BM1787" t="str">
            <v>-</v>
          </cell>
          <cell r="BN1787">
            <v>0</v>
          </cell>
          <cell r="BS1787" t="str">
            <v>-</v>
          </cell>
          <cell r="BV1787" t="str">
            <v>-</v>
          </cell>
          <cell r="CH1787" t="str">
            <v>-</v>
          </cell>
          <cell r="CY1787">
            <v>0</v>
          </cell>
        </row>
        <row r="1788">
          <cell r="BG1788" t="e">
            <v>#DIV/0!</v>
          </cell>
          <cell r="BH1788" t="str">
            <v>-</v>
          </cell>
          <cell r="BI1788" t="str">
            <v>-</v>
          </cell>
          <cell r="BK1788">
            <v>0</v>
          </cell>
          <cell r="BM1788" t="str">
            <v>-</v>
          </cell>
          <cell r="BN1788">
            <v>0</v>
          </cell>
          <cell r="BS1788" t="str">
            <v>-</v>
          </cell>
          <cell r="BV1788" t="str">
            <v>-</v>
          </cell>
          <cell r="CH1788" t="str">
            <v>-</v>
          </cell>
          <cell r="CY1788">
            <v>0</v>
          </cell>
        </row>
        <row r="1789">
          <cell r="BG1789" t="e">
            <v>#DIV/0!</v>
          </cell>
          <cell r="BH1789" t="str">
            <v>-</v>
          </cell>
          <cell r="BI1789" t="str">
            <v>-</v>
          </cell>
          <cell r="BK1789">
            <v>0</v>
          </cell>
          <cell r="BM1789" t="str">
            <v>-</v>
          </cell>
          <cell r="BN1789">
            <v>0</v>
          </cell>
          <cell r="BS1789" t="str">
            <v>-</v>
          </cell>
          <cell r="BV1789" t="str">
            <v>-</v>
          </cell>
          <cell r="CH1789" t="str">
            <v>-</v>
          </cell>
          <cell r="CY1789">
            <v>0</v>
          </cell>
        </row>
        <row r="1790">
          <cell r="BG1790" t="e">
            <v>#DIV/0!</v>
          </cell>
          <cell r="BH1790" t="str">
            <v>-</v>
          </cell>
          <cell r="BI1790" t="str">
            <v>-</v>
          </cell>
          <cell r="BK1790">
            <v>0</v>
          </cell>
          <cell r="BM1790" t="str">
            <v>-</v>
          </cell>
          <cell r="BN1790">
            <v>0</v>
          </cell>
          <cell r="BS1790" t="str">
            <v>-</v>
          </cell>
          <cell r="BV1790" t="str">
            <v>-</v>
          </cell>
          <cell r="CH1790" t="str">
            <v>-</v>
          </cell>
          <cell r="CY1790">
            <v>0</v>
          </cell>
        </row>
        <row r="1791">
          <cell r="BG1791" t="e">
            <v>#DIV/0!</v>
          </cell>
          <cell r="BH1791" t="str">
            <v>-</v>
          </cell>
          <cell r="BI1791" t="str">
            <v>-</v>
          </cell>
          <cell r="BK1791">
            <v>0</v>
          </cell>
          <cell r="BM1791" t="str">
            <v>-</v>
          </cell>
          <cell r="BN1791">
            <v>0</v>
          </cell>
          <cell r="BS1791" t="str">
            <v>-</v>
          </cell>
          <cell r="BV1791" t="str">
            <v>-</v>
          </cell>
          <cell r="CH1791" t="str">
            <v>-</v>
          </cell>
          <cell r="CY1791">
            <v>0</v>
          </cell>
        </row>
        <row r="1792">
          <cell r="BG1792" t="e">
            <v>#DIV/0!</v>
          </cell>
          <cell r="BH1792" t="str">
            <v>-</v>
          </cell>
          <cell r="BI1792" t="str">
            <v>-</v>
          </cell>
          <cell r="BK1792">
            <v>0</v>
          </cell>
          <cell r="BM1792" t="str">
            <v>-</v>
          </cell>
          <cell r="BN1792">
            <v>0</v>
          </cell>
          <cell r="BS1792" t="str">
            <v>-</v>
          </cell>
          <cell r="BV1792" t="str">
            <v>-</v>
          </cell>
          <cell r="CH1792" t="str">
            <v>-</v>
          </cell>
          <cell r="CY1792">
            <v>0</v>
          </cell>
        </row>
        <row r="1793">
          <cell r="BG1793" t="e">
            <v>#DIV/0!</v>
          </cell>
          <cell r="BH1793" t="str">
            <v>-</v>
          </cell>
          <cell r="BI1793" t="str">
            <v>-</v>
          </cell>
          <cell r="BK1793">
            <v>0</v>
          </cell>
          <cell r="BM1793" t="str">
            <v>-</v>
          </cell>
          <cell r="BN1793">
            <v>0</v>
          </cell>
          <cell r="BS1793" t="str">
            <v>-</v>
          </cell>
          <cell r="BV1793" t="str">
            <v>-</v>
          </cell>
          <cell r="CH1793" t="str">
            <v>-</v>
          </cell>
          <cell r="CY1793">
            <v>0</v>
          </cell>
        </row>
        <row r="1794">
          <cell r="BG1794" t="e">
            <v>#DIV/0!</v>
          </cell>
          <cell r="BH1794" t="str">
            <v>-</v>
          </cell>
          <cell r="BI1794" t="str">
            <v>-</v>
          </cell>
          <cell r="BK1794">
            <v>0</v>
          </cell>
          <cell r="BM1794" t="str">
            <v>-</v>
          </cell>
          <cell r="BN1794">
            <v>0</v>
          </cell>
          <cell r="BS1794" t="str">
            <v>-</v>
          </cell>
          <cell r="BV1794" t="str">
            <v>-</v>
          </cell>
          <cell r="CH1794" t="str">
            <v>-</v>
          </cell>
          <cell r="CY1794">
            <v>0</v>
          </cell>
        </row>
        <row r="1795">
          <cell r="BG1795" t="e">
            <v>#DIV/0!</v>
          </cell>
          <cell r="BH1795" t="str">
            <v>-</v>
          </cell>
          <cell r="BI1795" t="str">
            <v>-</v>
          </cell>
          <cell r="BK1795">
            <v>0</v>
          </cell>
          <cell r="BM1795" t="str">
            <v>-</v>
          </cell>
          <cell r="BN1795">
            <v>0</v>
          </cell>
          <cell r="BS1795" t="str">
            <v>-</v>
          </cell>
          <cell r="BV1795" t="str">
            <v>-</v>
          </cell>
          <cell r="CH1795" t="str">
            <v>-</v>
          </cell>
          <cell r="CY1795">
            <v>0</v>
          </cell>
        </row>
        <row r="1796">
          <cell r="BG1796" t="e">
            <v>#DIV/0!</v>
          </cell>
          <cell r="BH1796" t="str">
            <v>-</v>
          </cell>
          <cell r="BI1796" t="str">
            <v>-</v>
          </cell>
          <cell r="BK1796">
            <v>0</v>
          </cell>
          <cell r="BM1796" t="str">
            <v>-</v>
          </cell>
          <cell r="BN1796">
            <v>0</v>
          </cell>
          <cell r="BS1796" t="str">
            <v>-</v>
          </cell>
          <cell r="BV1796" t="str">
            <v>-</v>
          </cell>
          <cell r="CH1796" t="str">
            <v>-</v>
          </cell>
          <cell r="CY1796">
            <v>0</v>
          </cell>
        </row>
        <row r="1797">
          <cell r="BG1797" t="e">
            <v>#DIV/0!</v>
          </cell>
          <cell r="BH1797" t="str">
            <v>-</v>
          </cell>
          <cell r="BI1797" t="str">
            <v>-</v>
          </cell>
          <cell r="BK1797">
            <v>0</v>
          </cell>
          <cell r="BM1797" t="str">
            <v>-</v>
          </cell>
          <cell r="BN1797">
            <v>0</v>
          </cell>
          <cell r="BS1797" t="str">
            <v>-</v>
          </cell>
          <cell r="BV1797" t="str">
            <v>-</v>
          </cell>
          <cell r="CH1797" t="str">
            <v>-</v>
          </cell>
          <cell r="CY1797">
            <v>0</v>
          </cell>
        </row>
        <row r="1798">
          <cell r="BG1798" t="e">
            <v>#DIV/0!</v>
          </cell>
          <cell r="BH1798" t="str">
            <v>-</v>
          </cell>
          <cell r="BI1798" t="str">
            <v>-</v>
          </cell>
          <cell r="BK1798">
            <v>0</v>
          </cell>
          <cell r="BM1798" t="str">
            <v>-</v>
          </cell>
          <cell r="BN1798">
            <v>0</v>
          </cell>
          <cell r="BS1798" t="str">
            <v>-</v>
          </cell>
          <cell r="BV1798" t="str">
            <v>-</v>
          </cell>
          <cell r="CH1798" t="str">
            <v>-</v>
          </cell>
          <cell r="CY1798">
            <v>0</v>
          </cell>
        </row>
        <row r="1799">
          <cell r="BG1799" t="e">
            <v>#DIV/0!</v>
          </cell>
          <cell r="BH1799" t="str">
            <v>-</v>
          </cell>
          <cell r="BI1799" t="str">
            <v>-</v>
          </cell>
          <cell r="BK1799">
            <v>0</v>
          </cell>
          <cell r="BM1799" t="str">
            <v>-</v>
          </cell>
          <cell r="BN1799">
            <v>0</v>
          </cell>
          <cell r="BS1799" t="str">
            <v>-</v>
          </cell>
          <cell r="BV1799" t="str">
            <v>-</v>
          </cell>
          <cell r="CH1799" t="str">
            <v>-</v>
          </cell>
          <cell r="CY1799">
            <v>0</v>
          </cell>
        </row>
        <row r="1800">
          <cell r="BG1800" t="e">
            <v>#DIV/0!</v>
          </cell>
          <cell r="BH1800" t="str">
            <v>-</v>
          </cell>
          <cell r="BI1800" t="str">
            <v>-</v>
          </cell>
          <cell r="BK1800">
            <v>0</v>
          </cell>
          <cell r="BM1800" t="str">
            <v>-</v>
          </cell>
          <cell r="BN1800">
            <v>0</v>
          </cell>
          <cell r="BS1800" t="str">
            <v>-</v>
          </cell>
          <cell r="BV1800" t="str">
            <v>-</v>
          </cell>
          <cell r="CH1800" t="str">
            <v>-</v>
          </cell>
          <cell r="CY1800">
            <v>0</v>
          </cell>
        </row>
        <row r="1801">
          <cell r="BG1801" t="e">
            <v>#DIV/0!</v>
          </cell>
          <cell r="BH1801" t="str">
            <v>-</v>
          </cell>
          <cell r="BI1801" t="str">
            <v>-</v>
          </cell>
          <cell r="BK1801">
            <v>0</v>
          </cell>
          <cell r="BM1801" t="str">
            <v>-</v>
          </cell>
          <cell r="BN1801">
            <v>0</v>
          </cell>
          <cell r="BS1801" t="str">
            <v>-</v>
          </cell>
          <cell r="BV1801" t="str">
            <v>-</v>
          </cell>
          <cell r="CH1801" t="str">
            <v>-</v>
          </cell>
          <cell r="CY1801">
            <v>0</v>
          </cell>
        </row>
        <row r="1802">
          <cell r="BG1802" t="e">
            <v>#DIV/0!</v>
          </cell>
          <cell r="BH1802" t="str">
            <v>-</v>
          </cell>
          <cell r="BI1802" t="str">
            <v>-</v>
          </cell>
          <cell r="BK1802">
            <v>0</v>
          </cell>
          <cell r="BM1802" t="str">
            <v>-</v>
          </cell>
          <cell r="BN1802">
            <v>0</v>
          </cell>
          <cell r="BS1802" t="str">
            <v>-</v>
          </cell>
          <cell r="BV1802" t="str">
            <v>-</v>
          </cell>
          <cell r="CH1802" t="str">
            <v>-</v>
          </cell>
          <cell r="CY1802">
            <v>0</v>
          </cell>
        </row>
        <row r="1803">
          <cell r="BG1803" t="e">
            <v>#DIV/0!</v>
          </cell>
          <cell r="BH1803" t="str">
            <v>-</v>
          </cell>
          <cell r="BI1803" t="str">
            <v>-</v>
          </cell>
          <cell r="BK1803">
            <v>0</v>
          </cell>
          <cell r="BM1803" t="str">
            <v>-</v>
          </cell>
          <cell r="BN1803">
            <v>0</v>
          </cell>
          <cell r="BS1803" t="str">
            <v>-</v>
          </cell>
          <cell r="BV1803" t="str">
            <v>-</v>
          </cell>
          <cell r="CH1803" t="str">
            <v>-</v>
          </cell>
          <cell r="CY1803">
            <v>0</v>
          </cell>
        </row>
        <row r="1804">
          <cell r="BG1804" t="e">
            <v>#DIV/0!</v>
          </cell>
          <cell r="BH1804" t="str">
            <v>-</v>
          </cell>
          <cell r="BI1804" t="str">
            <v>-</v>
          </cell>
          <cell r="BK1804">
            <v>0</v>
          </cell>
          <cell r="BM1804" t="str">
            <v>-</v>
          </cell>
          <cell r="BN1804">
            <v>0</v>
          </cell>
          <cell r="BS1804" t="str">
            <v>-</v>
          </cell>
          <cell r="BV1804" t="str">
            <v>-</v>
          </cell>
          <cell r="CH1804" t="str">
            <v>-</v>
          </cell>
          <cell r="CY1804">
            <v>0</v>
          </cell>
        </row>
        <row r="1805">
          <cell r="BG1805" t="e">
            <v>#DIV/0!</v>
          </cell>
          <cell r="BH1805" t="str">
            <v>-</v>
          </cell>
          <cell r="BI1805" t="str">
            <v>-</v>
          </cell>
          <cell r="BK1805">
            <v>0</v>
          </cell>
          <cell r="BM1805" t="str">
            <v>-</v>
          </cell>
          <cell r="BN1805">
            <v>0</v>
          </cell>
          <cell r="BS1805" t="str">
            <v>-</v>
          </cell>
          <cell r="BV1805" t="str">
            <v>-</v>
          </cell>
          <cell r="CH1805" t="str">
            <v>-</v>
          </cell>
          <cell r="CY1805">
            <v>0</v>
          </cell>
        </row>
        <row r="1806">
          <cell r="BG1806" t="e">
            <v>#DIV/0!</v>
          </cell>
          <cell r="BH1806" t="str">
            <v>-</v>
          </cell>
          <cell r="BI1806" t="str">
            <v>-</v>
          </cell>
          <cell r="BK1806">
            <v>0</v>
          </cell>
          <cell r="BM1806" t="str">
            <v>-</v>
          </cell>
          <cell r="BN1806">
            <v>0</v>
          </cell>
          <cell r="BS1806" t="str">
            <v>-</v>
          </cell>
          <cell r="BV1806" t="str">
            <v>-</v>
          </cell>
          <cell r="CH1806" t="str">
            <v>-</v>
          </cell>
          <cell r="CY1806">
            <v>0</v>
          </cell>
        </row>
        <row r="1807">
          <cell r="BG1807" t="e">
            <v>#DIV/0!</v>
          </cell>
          <cell r="BH1807" t="str">
            <v>-</v>
          </cell>
          <cell r="BI1807" t="str">
            <v>-</v>
          </cell>
          <cell r="BK1807">
            <v>0</v>
          </cell>
          <cell r="BM1807" t="str">
            <v>-</v>
          </cell>
          <cell r="BN1807">
            <v>0</v>
          </cell>
          <cell r="BS1807" t="str">
            <v>-</v>
          </cell>
          <cell r="BV1807" t="str">
            <v>-</v>
          </cell>
          <cell r="CH1807" t="str">
            <v>-</v>
          </cell>
          <cell r="CY1807">
            <v>0</v>
          </cell>
        </row>
        <row r="1808">
          <cell r="BG1808" t="e">
            <v>#DIV/0!</v>
          </cell>
          <cell r="BH1808" t="str">
            <v>-</v>
          </cell>
          <cell r="BI1808" t="str">
            <v>-</v>
          </cell>
          <cell r="BK1808">
            <v>0</v>
          </cell>
          <cell r="BM1808" t="str">
            <v>-</v>
          </cell>
          <cell r="BN1808">
            <v>0</v>
          </cell>
          <cell r="BS1808" t="str">
            <v>-</v>
          </cell>
          <cell r="BV1808" t="str">
            <v>-</v>
          </cell>
          <cell r="CH1808" t="str">
            <v>-</v>
          </cell>
          <cell r="CY1808">
            <v>0</v>
          </cell>
        </row>
        <row r="1809">
          <cell r="BG1809" t="e">
            <v>#DIV/0!</v>
          </cell>
          <cell r="BH1809" t="str">
            <v>-</v>
          </cell>
          <cell r="BI1809" t="str">
            <v>-</v>
          </cell>
          <cell r="BK1809">
            <v>0</v>
          </cell>
          <cell r="BM1809" t="str">
            <v>-</v>
          </cell>
          <cell r="BN1809">
            <v>0</v>
          </cell>
          <cell r="BS1809" t="str">
            <v>-</v>
          </cell>
          <cell r="BV1809" t="str">
            <v>-</v>
          </cell>
          <cell r="CH1809" t="str">
            <v>-</v>
          </cell>
          <cell r="CY1809">
            <v>0</v>
          </cell>
        </row>
        <row r="1810">
          <cell r="BG1810" t="e">
            <v>#DIV/0!</v>
          </cell>
          <cell r="BH1810" t="str">
            <v>-</v>
          </cell>
          <cell r="BI1810" t="str">
            <v>-</v>
          </cell>
          <cell r="BK1810">
            <v>0</v>
          </cell>
          <cell r="BM1810" t="str">
            <v>-</v>
          </cell>
          <cell r="BN1810">
            <v>0</v>
          </cell>
          <cell r="BS1810" t="str">
            <v>-</v>
          </cell>
          <cell r="BV1810" t="str">
            <v>-</v>
          </cell>
          <cell r="CH1810" t="str">
            <v>-</v>
          </cell>
          <cell r="CY1810">
            <v>0</v>
          </cell>
        </row>
        <row r="1811">
          <cell r="BG1811" t="e">
            <v>#DIV/0!</v>
          </cell>
          <cell r="BH1811" t="str">
            <v>-</v>
          </cell>
          <cell r="BI1811" t="str">
            <v>-</v>
          </cell>
          <cell r="BK1811">
            <v>0</v>
          </cell>
          <cell r="BM1811" t="str">
            <v>-</v>
          </cell>
          <cell r="BN1811">
            <v>0</v>
          </cell>
          <cell r="BS1811" t="str">
            <v>-</v>
          </cell>
          <cell r="BV1811" t="str">
            <v>-</v>
          </cell>
          <cell r="CH1811" t="str">
            <v>-</v>
          </cell>
          <cell r="CY1811">
            <v>0</v>
          </cell>
        </row>
        <row r="1812">
          <cell r="BG1812" t="e">
            <v>#DIV/0!</v>
          </cell>
          <cell r="BH1812" t="str">
            <v>-</v>
          </cell>
          <cell r="BI1812" t="str">
            <v>-</v>
          </cell>
          <cell r="BK1812">
            <v>0</v>
          </cell>
          <cell r="BM1812" t="str">
            <v>-</v>
          </cell>
          <cell r="BN1812">
            <v>0</v>
          </cell>
          <cell r="BS1812" t="str">
            <v>-</v>
          </cell>
          <cell r="BV1812" t="str">
            <v>-</v>
          </cell>
          <cell r="CH1812" t="str">
            <v>-</v>
          </cell>
          <cell r="CY1812">
            <v>0</v>
          </cell>
        </row>
        <row r="1813">
          <cell r="BG1813" t="e">
            <v>#DIV/0!</v>
          </cell>
          <cell r="BH1813" t="str">
            <v>-</v>
          </cell>
          <cell r="BI1813" t="str">
            <v>-</v>
          </cell>
          <cell r="BK1813">
            <v>0</v>
          </cell>
          <cell r="BM1813" t="str">
            <v>-</v>
          </cell>
          <cell r="BN1813">
            <v>0</v>
          </cell>
          <cell r="BS1813" t="str">
            <v>-</v>
          </cell>
          <cell r="BV1813" t="str">
            <v>-</v>
          </cell>
          <cell r="CH1813" t="str">
            <v>-</v>
          </cell>
          <cell r="CY1813">
            <v>0</v>
          </cell>
        </row>
        <row r="1814">
          <cell r="BG1814" t="e">
            <v>#DIV/0!</v>
          </cell>
          <cell r="BH1814" t="str">
            <v>-</v>
          </cell>
          <cell r="BI1814" t="str">
            <v>-</v>
          </cell>
          <cell r="BK1814">
            <v>0</v>
          </cell>
          <cell r="BM1814" t="str">
            <v>-</v>
          </cell>
          <cell r="BN1814">
            <v>0</v>
          </cell>
          <cell r="BS1814" t="str">
            <v>-</v>
          </cell>
          <cell r="BV1814" t="str">
            <v>-</v>
          </cell>
          <cell r="CH1814" t="str">
            <v>-</v>
          </cell>
          <cell r="CY1814">
            <v>0</v>
          </cell>
        </row>
        <row r="1815">
          <cell r="BG1815" t="e">
            <v>#DIV/0!</v>
          </cell>
          <cell r="BH1815" t="str">
            <v>-</v>
          </cell>
          <cell r="BI1815" t="str">
            <v>-</v>
          </cell>
          <cell r="BK1815">
            <v>0</v>
          </cell>
          <cell r="BM1815" t="str">
            <v>-</v>
          </cell>
          <cell r="BN1815">
            <v>0</v>
          </cell>
          <cell r="BS1815" t="str">
            <v>-</v>
          </cell>
          <cell r="BV1815" t="str">
            <v>-</v>
          </cell>
          <cell r="CH1815" t="str">
            <v>-</v>
          </cell>
          <cell r="CY1815">
            <v>0</v>
          </cell>
        </row>
        <row r="1816">
          <cell r="BG1816" t="e">
            <v>#DIV/0!</v>
          </cell>
          <cell r="BH1816" t="str">
            <v>-</v>
          </cell>
          <cell r="BI1816" t="str">
            <v>-</v>
          </cell>
          <cell r="BK1816">
            <v>0</v>
          </cell>
          <cell r="BM1816" t="str">
            <v>-</v>
          </cell>
          <cell r="BN1816">
            <v>0</v>
          </cell>
          <cell r="BS1816" t="str">
            <v>-</v>
          </cell>
          <cell r="BV1816" t="str">
            <v>-</v>
          </cell>
          <cell r="CH1816" t="str">
            <v>-</v>
          </cell>
          <cell r="CY1816">
            <v>0</v>
          </cell>
        </row>
        <row r="1817">
          <cell r="BG1817" t="e">
            <v>#DIV/0!</v>
          </cell>
          <cell r="BH1817" t="str">
            <v>-</v>
          </cell>
          <cell r="BI1817" t="str">
            <v>-</v>
          </cell>
          <cell r="BK1817">
            <v>0</v>
          </cell>
          <cell r="BM1817" t="str">
            <v>-</v>
          </cell>
          <cell r="BN1817">
            <v>0</v>
          </cell>
          <cell r="BS1817" t="str">
            <v>-</v>
          </cell>
          <cell r="BV1817" t="str">
            <v>-</v>
          </cell>
          <cell r="CH1817" t="str">
            <v>-</v>
          </cell>
          <cell r="CY1817">
            <v>0</v>
          </cell>
        </row>
        <row r="1818">
          <cell r="BG1818" t="e">
            <v>#DIV/0!</v>
          </cell>
          <cell r="BH1818" t="str">
            <v>-</v>
          </cell>
          <cell r="BI1818" t="str">
            <v>-</v>
          </cell>
          <cell r="BK1818">
            <v>0</v>
          </cell>
          <cell r="BM1818" t="str">
            <v>-</v>
          </cell>
          <cell r="BN1818">
            <v>0</v>
          </cell>
          <cell r="BS1818" t="str">
            <v>-</v>
          </cell>
          <cell r="BV1818" t="str">
            <v>-</v>
          </cell>
          <cell r="CH1818" t="str">
            <v>-</v>
          </cell>
          <cell r="CY1818">
            <v>0</v>
          </cell>
        </row>
        <row r="1819">
          <cell r="BG1819" t="e">
            <v>#DIV/0!</v>
          </cell>
          <cell r="BH1819" t="str">
            <v>-</v>
          </cell>
          <cell r="BI1819" t="str">
            <v>-</v>
          </cell>
          <cell r="BK1819">
            <v>0</v>
          </cell>
          <cell r="BM1819" t="str">
            <v>-</v>
          </cell>
          <cell r="BN1819">
            <v>0</v>
          </cell>
          <cell r="BS1819" t="str">
            <v>-</v>
          </cell>
          <cell r="BV1819" t="str">
            <v>-</v>
          </cell>
          <cell r="CH1819" t="str">
            <v>-</v>
          </cell>
          <cell r="CY1819">
            <v>0</v>
          </cell>
        </row>
        <row r="1820">
          <cell r="BG1820" t="e">
            <v>#DIV/0!</v>
          </cell>
          <cell r="BH1820" t="str">
            <v>-</v>
          </cell>
          <cell r="BI1820" t="str">
            <v>-</v>
          </cell>
          <cell r="BK1820">
            <v>0</v>
          </cell>
          <cell r="BM1820" t="str">
            <v>-</v>
          </cell>
          <cell r="BN1820">
            <v>0</v>
          </cell>
          <cell r="BS1820" t="str">
            <v>-</v>
          </cell>
          <cell r="BV1820" t="str">
            <v>-</v>
          </cell>
          <cell r="CH1820" t="str">
            <v>-</v>
          </cell>
          <cell r="CY1820">
            <v>0</v>
          </cell>
        </row>
        <row r="1821">
          <cell r="BG1821" t="e">
            <v>#DIV/0!</v>
          </cell>
          <cell r="BH1821" t="str">
            <v>-</v>
          </cell>
          <cell r="BI1821" t="str">
            <v>-</v>
          </cell>
          <cell r="BK1821">
            <v>0</v>
          </cell>
          <cell r="BM1821" t="str">
            <v>-</v>
          </cell>
          <cell r="BN1821">
            <v>0</v>
          </cell>
          <cell r="BS1821" t="str">
            <v>-</v>
          </cell>
          <cell r="BV1821" t="str">
            <v>-</v>
          </cell>
          <cell r="CH1821" t="str">
            <v>-</v>
          </cell>
          <cell r="CY1821">
            <v>0</v>
          </cell>
        </row>
        <row r="1822">
          <cell r="BG1822" t="e">
            <v>#DIV/0!</v>
          </cell>
          <cell r="BH1822" t="str">
            <v>-</v>
          </cell>
          <cell r="BI1822" t="str">
            <v>-</v>
          </cell>
          <cell r="BK1822">
            <v>0</v>
          </cell>
          <cell r="BM1822" t="str">
            <v>-</v>
          </cell>
          <cell r="BN1822">
            <v>0</v>
          </cell>
          <cell r="BS1822" t="str">
            <v>-</v>
          </cell>
          <cell r="BV1822" t="str">
            <v>-</v>
          </cell>
          <cell r="CH1822" t="str">
            <v>-</v>
          </cell>
          <cell r="CY1822">
            <v>0</v>
          </cell>
        </row>
        <row r="1823">
          <cell r="BG1823" t="e">
            <v>#DIV/0!</v>
          </cell>
          <cell r="BH1823" t="str">
            <v>-</v>
          </cell>
          <cell r="BI1823" t="str">
            <v>-</v>
          </cell>
          <cell r="BK1823">
            <v>0</v>
          </cell>
          <cell r="BM1823" t="str">
            <v>-</v>
          </cell>
          <cell r="BN1823">
            <v>0</v>
          </cell>
          <cell r="BS1823" t="str">
            <v>-</v>
          </cell>
          <cell r="BV1823" t="str">
            <v>-</v>
          </cell>
          <cell r="CH1823" t="str">
            <v>-</v>
          </cell>
          <cell r="CY1823">
            <v>0</v>
          </cell>
        </row>
        <row r="1824">
          <cell r="BG1824" t="e">
            <v>#DIV/0!</v>
          </cell>
          <cell r="BH1824" t="str">
            <v>-</v>
          </cell>
          <cell r="BI1824" t="str">
            <v>-</v>
          </cell>
          <cell r="BK1824">
            <v>0</v>
          </cell>
          <cell r="BM1824" t="str">
            <v>-</v>
          </cell>
          <cell r="BN1824">
            <v>0</v>
          </cell>
          <cell r="BS1824" t="str">
            <v>-</v>
          </cell>
          <cell r="BV1824" t="str">
            <v>-</v>
          </cell>
          <cell r="CH1824" t="str">
            <v>-</v>
          </cell>
          <cell r="CY1824">
            <v>0</v>
          </cell>
        </row>
        <row r="1825">
          <cell r="BG1825" t="e">
            <v>#DIV/0!</v>
          </cell>
          <cell r="BH1825" t="str">
            <v>-</v>
          </cell>
          <cell r="BI1825" t="str">
            <v>-</v>
          </cell>
          <cell r="BK1825">
            <v>0</v>
          </cell>
          <cell r="BM1825" t="str">
            <v>-</v>
          </cell>
          <cell r="BN1825">
            <v>0</v>
          </cell>
          <cell r="BS1825" t="str">
            <v>-</v>
          </cell>
          <cell r="BV1825" t="str">
            <v>-</v>
          </cell>
          <cell r="CH1825" t="str">
            <v>-</v>
          </cell>
          <cell r="CY1825">
            <v>0</v>
          </cell>
        </row>
        <row r="1826">
          <cell r="BG1826" t="e">
            <v>#DIV/0!</v>
          </cell>
          <cell r="BH1826" t="str">
            <v>-</v>
          </cell>
          <cell r="BI1826" t="str">
            <v>-</v>
          </cell>
          <cell r="BK1826">
            <v>0</v>
          </cell>
          <cell r="BM1826" t="str">
            <v>-</v>
          </cell>
          <cell r="BN1826">
            <v>0</v>
          </cell>
          <cell r="BS1826" t="str">
            <v>-</v>
          </cell>
          <cell r="BV1826" t="str">
            <v>-</v>
          </cell>
          <cell r="CH1826" t="str">
            <v>-</v>
          </cell>
          <cell r="CY1826">
            <v>0</v>
          </cell>
        </row>
        <row r="1827">
          <cell r="BG1827" t="e">
            <v>#DIV/0!</v>
          </cell>
          <cell r="BH1827" t="str">
            <v>-</v>
          </cell>
          <cell r="BI1827" t="str">
            <v>-</v>
          </cell>
          <cell r="BK1827">
            <v>0</v>
          </cell>
          <cell r="BM1827" t="str">
            <v>-</v>
          </cell>
          <cell r="BN1827">
            <v>0</v>
          </cell>
          <cell r="BS1827" t="str">
            <v>-</v>
          </cell>
          <cell r="BV1827" t="str">
            <v>-</v>
          </cell>
          <cell r="CH1827" t="str">
            <v>-</v>
          </cell>
          <cell r="CY1827">
            <v>0</v>
          </cell>
        </row>
        <row r="1828">
          <cell r="BG1828" t="e">
            <v>#DIV/0!</v>
          </cell>
          <cell r="BH1828" t="str">
            <v>-</v>
          </cell>
          <cell r="BI1828" t="str">
            <v>-</v>
          </cell>
          <cell r="BK1828">
            <v>0</v>
          </cell>
          <cell r="BM1828" t="str">
            <v>-</v>
          </cell>
          <cell r="BN1828">
            <v>0</v>
          </cell>
          <cell r="BS1828" t="str">
            <v>-</v>
          </cell>
          <cell r="BV1828" t="str">
            <v>-</v>
          </cell>
          <cell r="CH1828" t="str">
            <v>-</v>
          </cell>
          <cell r="CY1828">
            <v>0</v>
          </cell>
        </row>
        <row r="1829">
          <cell r="BG1829" t="e">
            <v>#DIV/0!</v>
          </cell>
          <cell r="BH1829" t="str">
            <v>-</v>
          </cell>
          <cell r="BI1829" t="str">
            <v>-</v>
          </cell>
          <cell r="BK1829">
            <v>0</v>
          </cell>
          <cell r="BM1829" t="str">
            <v>-</v>
          </cell>
          <cell r="BN1829">
            <v>0</v>
          </cell>
          <cell r="BS1829" t="str">
            <v>-</v>
          </cell>
          <cell r="BV1829" t="str">
            <v>-</v>
          </cell>
          <cell r="CH1829" t="str">
            <v>-</v>
          </cell>
          <cell r="CY1829">
            <v>0</v>
          </cell>
        </row>
        <row r="1830">
          <cell r="BG1830" t="e">
            <v>#DIV/0!</v>
          </cell>
          <cell r="BH1830" t="str">
            <v>-</v>
          </cell>
          <cell r="BI1830" t="str">
            <v>-</v>
          </cell>
          <cell r="BK1830">
            <v>0</v>
          </cell>
          <cell r="BM1830" t="str">
            <v>-</v>
          </cell>
          <cell r="BN1830">
            <v>0</v>
          </cell>
          <cell r="BS1830" t="str">
            <v>-</v>
          </cell>
          <cell r="BV1830" t="str">
            <v>-</v>
          </cell>
          <cell r="CH1830" t="str">
            <v>-</v>
          </cell>
          <cell r="CY1830">
            <v>0</v>
          </cell>
        </row>
        <row r="1831">
          <cell r="BG1831" t="e">
            <v>#DIV/0!</v>
          </cell>
          <cell r="BH1831" t="str">
            <v>-</v>
          </cell>
          <cell r="BI1831" t="str">
            <v>-</v>
          </cell>
          <cell r="BK1831">
            <v>0</v>
          </cell>
          <cell r="BM1831" t="str">
            <v>-</v>
          </cell>
          <cell r="BN1831">
            <v>0</v>
          </cell>
          <cell r="BS1831" t="str">
            <v>-</v>
          </cell>
          <cell r="BV1831" t="str">
            <v>-</v>
          </cell>
          <cell r="CH1831" t="str">
            <v>-</v>
          </cell>
          <cell r="CY1831">
            <v>0</v>
          </cell>
        </row>
        <row r="1832">
          <cell r="BG1832" t="e">
            <v>#DIV/0!</v>
          </cell>
          <cell r="BH1832" t="str">
            <v>-</v>
          </cell>
          <cell r="BI1832" t="str">
            <v>-</v>
          </cell>
          <cell r="BK1832">
            <v>0</v>
          </cell>
          <cell r="BM1832" t="str">
            <v>-</v>
          </cell>
          <cell r="BN1832">
            <v>0</v>
          </cell>
          <cell r="BS1832" t="str">
            <v>-</v>
          </cell>
          <cell r="BV1832" t="str">
            <v>-</v>
          </cell>
          <cell r="CH1832" t="str">
            <v>-</v>
          </cell>
          <cell r="CY1832">
            <v>0</v>
          </cell>
        </row>
        <row r="1833">
          <cell r="BG1833" t="e">
            <v>#DIV/0!</v>
          </cell>
          <cell r="BH1833" t="str">
            <v>-</v>
          </cell>
          <cell r="BI1833" t="str">
            <v>-</v>
          </cell>
          <cell r="BK1833">
            <v>0</v>
          </cell>
          <cell r="BM1833" t="str">
            <v>-</v>
          </cell>
          <cell r="BN1833">
            <v>0</v>
          </cell>
          <cell r="BS1833" t="str">
            <v>-</v>
          </cell>
          <cell r="BV1833" t="str">
            <v>-</v>
          </cell>
          <cell r="CH1833" t="str">
            <v>-</v>
          </cell>
          <cell r="CY1833">
            <v>0</v>
          </cell>
        </row>
        <row r="1834">
          <cell r="BG1834" t="e">
            <v>#DIV/0!</v>
          </cell>
          <cell r="BH1834" t="str">
            <v>-</v>
          </cell>
          <cell r="BI1834" t="str">
            <v>-</v>
          </cell>
          <cell r="BK1834">
            <v>0</v>
          </cell>
          <cell r="BM1834" t="str">
            <v>-</v>
          </cell>
          <cell r="BN1834">
            <v>0</v>
          </cell>
          <cell r="BS1834" t="str">
            <v>-</v>
          </cell>
          <cell r="BV1834" t="str">
            <v>-</v>
          </cell>
          <cell r="CH1834" t="str">
            <v>-</v>
          </cell>
          <cell r="CY1834">
            <v>0</v>
          </cell>
        </row>
        <row r="1835">
          <cell r="BG1835" t="e">
            <v>#DIV/0!</v>
          </cell>
          <cell r="BH1835" t="str">
            <v>-</v>
          </cell>
          <cell r="BI1835" t="str">
            <v>-</v>
          </cell>
          <cell r="BK1835">
            <v>0</v>
          </cell>
          <cell r="BM1835" t="str">
            <v>-</v>
          </cell>
          <cell r="BN1835">
            <v>0</v>
          </cell>
          <cell r="BS1835" t="str">
            <v>-</v>
          </cell>
          <cell r="BV1835" t="str">
            <v>-</v>
          </cell>
          <cell r="CH1835" t="str">
            <v>-</v>
          </cell>
          <cell r="CY1835">
            <v>0</v>
          </cell>
        </row>
        <row r="1836">
          <cell r="BG1836" t="e">
            <v>#DIV/0!</v>
          </cell>
          <cell r="BH1836" t="str">
            <v>-</v>
          </cell>
          <cell r="BI1836" t="str">
            <v>-</v>
          </cell>
          <cell r="BK1836">
            <v>0</v>
          </cell>
          <cell r="BM1836" t="str">
            <v>-</v>
          </cell>
          <cell r="BN1836">
            <v>0</v>
          </cell>
          <cell r="BS1836" t="str">
            <v>-</v>
          </cell>
          <cell r="BV1836" t="str">
            <v>-</v>
          </cell>
          <cell r="CH1836" t="str">
            <v>-</v>
          </cell>
          <cell r="CY1836">
            <v>0</v>
          </cell>
        </row>
        <row r="1837">
          <cell r="BG1837" t="e">
            <v>#DIV/0!</v>
          </cell>
          <cell r="BH1837" t="str">
            <v>-</v>
          </cell>
          <cell r="BI1837" t="str">
            <v>-</v>
          </cell>
          <cell r="BK1837">
            <v>0</v>
          </cell>
          <cell r="BM1837" t="str">
            <v>-</v>
          </cell>
          <cell r="BN1837">
            <v>0</v>
          </cell>
          <cell r="BS1837" t="str">
            <v>-</v>
          </cell>
          <cell r="BV1837" t="str">
            <v>-</v>
          </cell>
          <cell r="CH1837" t="str">
            <v>-</v>
          </cell>
          <cell r="CY1837">
            <v>0</v>
          </cell>
        </row>
        <row r="1838">
          <cell r="BG1838" t="e">
            <v>#DIV/0!</v>
          </cell>
          <cell r="BH1838" t="str">
            <v>-</v>
          </cell>
          <cell r="BI1838" t="str">
            <v>-</v>
          </cell>
          <cell r="BK1838">
            <v>0</v>
          </cell>
          <cell r="BM1838" t="str">
            <v>-</v>
          </cell>
          <cell r="BN1838">
            <v>0</v>
          </cell>
          <cell r="BS1838" t="str">
            <v>-</v>
          </cell>
          <cell r="BV1838" t="str">
            <v>-</v>
          </cell>
          <cell r="CH1838" t="str">
            <v>-</v>
          </cell>
          <cell r="CY1838">
            <v>0</v>
          </cell>
        </row>
        <row r="1839">
          <cell r="BG1839" t="e">
            <v>#DIV/0!</v>
          </cell>
          <cell r="BH1839" t="str">
            <v>-</v>
          </cell>
          <cell r="BI1839" t="str">
            <v>-</v>
          </cell>
          <cell r="BK1839">
            <v>0</v>
          </cell>
          <cell r="BM1839" t="str">
            <v>-</v>
          </cell>
          <cell r="BN1839">
            <v>0</v>
          </cell>
          <cell r="BS1839" t="str">
            <v>-</v>
          </cell>
          <cell r="BV1839" t="str">
            <v>-</v>
          </cell>
          <cell r="CH1839" t="str">
            <v>-</v>
          </cell>
          <cell r="CY1839">
            <v>0</v>
          </cell>
        </row>
        <row r="1840">
          <cell r="BG1840" t="e">
            <v>#DIV/0!</v>
          </cell>
          <cell r="BH1840" t="str">
            <v>-</v>
          </cell>
          <cell r="BI1840" t="str">
            <v>-</v>
          </cell>
          <cell r="BK1840">
            <v>0</v>
          </cell>
          <cell r="BM1840" t="str">
            <v>-</v>
          </cell>
          <cell r="BN1840">
            <v>0</v>
          </cell>
          <cell r="BS1840" t="str">
            <v>-</v>
          </cell>
          <cell r="BV1840" t="str">
            <v>-</v>
          </cell>
          <cell r="CH1840" t="str">
            <v>-</v>
          </cell>
          <cell r="CY1840">
            <v>0</v>
          </cell>
        </row>
        <row r="1841">
          <cell r="BG1841" t="e">
            <v>#DIV/0!</v>
          </cell>
          <cell r="BH1841" t="str">
            <v>-</v>
          </cell>
          <cell r="BI1841" t="str">
            <v>-</v>
          </cell>
          <cell r="BK1841">
            <v>0</v>
          </cell>
          <cell r="BM1841" t="str">
            <v>-</v>
          </cell>
          <cell r="BN1841">
            <v>0</v>
          </cell>
          <cell r="BS1841" t="str">
            <v>-</v>
          </cell>
          <cell r="BV1841" t="str">
            <v>-</v>
          </cell>
          <cell r="CH1841" t="str">
            <v>-</v>
          </cell>
          <cell r="CY1841">
            <v>0</v>
          </cell>
        </row>
        <row r="1842">
          <cell r="BG1842" t="e">
            <v>#DIV/0!</v>
          </cell>
          <cell r="BH1842" t="str">
            <v>-</v>
          </cell>
          <cell r="BI1842" t="str">
            <v>-</v>
          </cell>
          <cell r="BK1842">
            <v>0</v>
          </cell>
          <cell r="BM1842" t="str">
            <v>-</v>
          </cell>
          <cell r="BN1842">
            <v>0</v>
          </cell>
          <cell r="BS1842" t="str">
            <v>-</v>
          </cell>
          <cell r="BV1842" t="str">
            <v>-</v>
          </cell>
          <cell r="CH1842" t="str">
            <v>-</v>
          </cell>
          <cell r="CY1842">
            <v>0</v>
          </cell>
        </row>
        <row r="1843">
          <cell r="BG1843" t="e">
            <v>#DIV/0!</v>
          </cell>
          <cell r="BH1843" t="str">
            <v>-</v>
          </cell>
          <cell r="BI1843" t="str">
            <v>-</v>
          </cell>
          <cell r="BK1843">
            <v>0</v>
          </cell>
          <cell r="BM1843" t="str">
            <v>-</v>
          </cell>
          <cell r="BN1843">
            <v>0</v>
          </cell>
          <cell r="BS1843" t="str">
            <v>-</v>
          </cell>
          <cell r="BV1843" t="str">
            <v>-</v>
          </cell>
          <cell r="CH1843" t="str">
            <v>-</v>
          </cell>
          <cell r="CY1843">
            <v>0</v>
          </cell>
        </row>
        <row r="1844">
          <cell r="BG1844" t="e">
            <v>#DIV/0!</v>
          </cell>
          <cell r="BH1844" t="str">
            <v>-</v>
          </cell>
          <cell r="BI1844" t="str">
            <v>-</v>
          </cell>
          <cell r="BK1844">
            <v>0</v>
          </cell>
          <cell r="BM1844" t="str">
            <v>-</v>
          </cell>
          <cell r="BN1844">
            <v>0</v>
          </cell>
          <cell r="BS1844" t="str">
            <v>-</v>
          </cell>
          <cell r="BV1844" t="str">
            <v>-</v>
          </cell>
          <cell r="CH1844" t="str">
            <v>-</v>
          </cell>
          <cell r="CY1844">
            <v>0</v>
          </cell>
        </row>
        <row r="1845">
          <cell r="BG1845" t="e">
            <v>#DIV/0!</v>
          </cell>
          <cell r="BH1845" t="str">
            <v>-</v>
          </cell>
          <cell r="BI1845" t="str">
            <v>-</v>
          </cell>
          <cell r="BK1845">
            <v>0</v>
          </cell>
          <cell r="BM1845" t="str">
            <v>-</v>
          </cell>
          <cell r="BN1845">
            <v>0</v>
          </cell>
          <cell r="BS1845" t="str">
            <v>-</v>
          </cell>
          <cell r="BV1845" t="str">
            <v>-</v>
          </cell>
          <cell r="CH1845" t="str">
            <v>-</v>
          </cell>
          <cell r="CY1845">
            <v>0</v>
          </cell>
        </row>
        <row r="1846">
          <cell r="BG1846" t="e">
            <v>#DIV/0!</v>
          </cell>
          <cell r="BH1846" t="str">
            <v>-</v>
          </cell>
          <cell r="BI1846" t="str">
            <v>-</v>
          </cell>
          <cell r="BK1846">
            <v>0</v>
          </cell>
          <cell r="BM1846" t="str">
            <v>-</v>
          </cell>
          <cell r="BN1846">
            <v>0</v>
          </cell>
          <cell r="BS1846" t="str">
            <v>-</v>
          </cell>
          <cell r="BV1846" t="str">
            <v>-</v>
          </cell>
          <cell r="CH1846" t="str">
            <v>-</v>
          </cell>
          <cell r="CY1846">
            <v>0</v>
          </cell>
        </row>
        <row r="1847">
          <cell r="BG1847" t="e">
            <v>#DIV/0!</v>
          </cell>
          <cell r="BH1847" t="str">
            <v>-</v>
          </cell>
          <cell r="BI1847" t="str">
            <v>-</v>
          </cell>
          <cell r="BK1847">
            <v>0</v>
          </cell>
          <cell r="BM1847" t="str">
            <v>-</v>
          </cell>
          <cell r="BN1847">
            <v>0</v>
          </cell>
          <cell r="BS1847" t="str">
            <v>-</v>
          </cell>
          <cell r="BV1847" t="str">
            <v>-</v>
          </cell>
          <cell r="CH1847" t="str">
            <v>-</v>
          </cell>
          <cell r="CY1847">
            <v>0</v>
          </cell>
        </row>
        <row r="1848">
          <cell r="BG1848" t="e">
            <v>#DIV/0!</v>
          </cell>
          <cell r="BH1848" t="str">
            <v>-</v>
          </cell>
          <cell r="BI1848" t="str">
            <v>-</v>
          </cell>
          <cell r="BK1848">
            <v>0</v>
          </cell>
          <cell r="BM1848" t="str">
            <v>-</v>
          </cell>
          <cell r="BN1848">
            <v>0</v>
          </cell>
          <cell r="BS1848" t="str">
            <v>-</v>
          </cell>
          <cell r="BV1848" t="str">
            <v>-</v>
          </cell>
          <cell r="CH1848" t="str">
            <v>-</v>
          </cell>
          <cell r="CY1848">
            <v>0</v>
          </cell>
        </row>
        <row r="1849">
          <cell r="BG1849" t="e">
            <v>#DIV/0!</v>
          </cell>
          <cell r="BH1849" t="str">
            <v>-</v>
          </cell>
          <cell r="BI1849" t="str">
            <v>-</v>
          </cell>
          <cell r="BK1849">
            <v>0</v>
          </cell>
          <cell r="BM1849" t="str">
            <v>-</v>
          </cell>
          <cell r="BN1849">
            <v>0</v>
          </cell>
          <cell r="BS1849" t="str">
            <v>-</v>
          </cell>
          <cell r="BV1849" t="str">
            <v>-</v>
          </cell>
          <cell r="CH1849" t="str">
            <v>-</v>
          </cell>
          <cell r="CY1849">
            <v>0</v>
          </cell>
        </row>
        <row r="1850">
          <cell r="BG1850" t="e">
            <v>#DIV/0!</v>
          </cell>
          <cell r="BH1850" t="str">
            <v>-</v>
          </cell>
          <cell r="BI1850" t="str">
            <v>-</v>
          </cell>
          <cell r="BK1850">
            <v>0</v>
          </cell>
          <cell r="BM1850" t="str">
            <v>-</v>
          </cell>
          <cell r="BN1850">
            <v>0</v>
          </cell>
          <cell r="BS1850" t="str">
            <v>-</v>
          </cell>
          <cell r="BV1850" t="str">
            <v>-</v>
          </cell>
          <cell r="CH1850" t="str">
            <v>-</v>
          </cell>
          <cell r="CY1850">
            <v>0</v>
          </cell>
        </row>
        <row r="1851">
          <cell r="BG1851" t="e">
            <v>#DIV/0!</v>
          </cell>
          <cell r="BH1851" t="str">
            <v>-</v>
          </cell>
          <cell r="BI1851" t="str">
            <v>-</v>
          </cell>
          <cell r="BK1851">
            <v>0</v>
          </cell>
          <cell r="BM1851" t="str">
            <v>-</v>
          </cell>
          <cell r="BN1851">
            <v>0</v>
          </cell>
          <cell r="BS1851" t="str">
            <v>-</v>
          </cell>
          <cell r="BV1851" t="str">
            <v>-</v>
          </cell>
          <cell r="CH1851" t="str">
            <v>-</v>
          </cell>
          <cell r="CY1851">
            <v>0</v>
          </cell>
        </row>
        <row r="1852">
          <cell r="BG1852" t="e">
            <v>#DIV/0!</v>
          </cell>
          <cell r="BH1852" t="str">
            <v>-</v>
          </cell>
          <cell r="BI1852" t="str">
            <v>-</v>
          </cell>
          <cell r="BK1852">
            <v>0</v>
          </cell>
          <cell r="BM1852" t="str">
            <v>-</v>
          </cell>
          <cell r="BN1852">
            <v>0</v>
          </cell>
          <cell r="BS1852" t="str">
            <v>-</v>
          </cell>
          <cell r="BV1852" t="str">
            <v>-</v>
          </cell>
          <cell r="CH1852" t="str">
            <v>-</v>
          </cell>
          <cell r="CY1852">
            <v>0</v>
          </cell>
        </row>
        <row r="1853">
          <cell r="BG1853" t="e">
            <v>#DIV/0!</v>
          </cell>
          <cell r="BH1853" t="str">
            <v>-</v>
          </cell>
          <cell r="BI1853" t="str">
            <v>-</v>
          </cell>
          <cell r="BK1853">
            <v>0</v>
          </cell>
          <cell r="BM1853" t="str">
            <v>-</v>
          </cell>
          <cell r="BN1853">
            <v>0</v>
          </cell>
          <cell r="BS1853" t="str">
            <v>-</v>
          </cell>
          <cell r="BV1853" t="str">
            <v>-</v>
          </cell>
          <cell r="CH1853" t="str">
            <v>-</v>
          </cell>
          <cell r="CY1853">
            <v>0</v>
          </cell>
        </row>
        <row r="1854">
          <cell r="BG1854" t="e">
            <v>#DIV/0!</v>
          </cell>
          <cell r="BH1854" t="str">
            <v>-</v>
          </cell>
          <cell r="BI1854" t="str">
            <v>-</v>
          </cell>
          <cell r="BK1854">
            <v>0</v>
          </cell>
          <cell r="BM1854" t="str">
            <v>-</v>
          </cell>
          <cell r="BN1854">
            <v>0</v>
          </cell>
          <cell r="BS1854" t="str">
            <v>-</v>
          </cell>
          <cell r="BV1854" t="str">
            <v>-</v>
          </cell>
          <cell r="CH1854" t="str">
            <v>-</v>
          </cell>
          <cell r="CY1854">
            <v>0</v>
          </cell>
        </row>
        <row r="1855">
          <cell r="BG1855" t="e">
            <v>#DIV/0!</v>
          </cell>
          <cell r="BH1855" t="str">
            <v>-</v>
          </cell>
          <cell r="BI1855" t="str">
            <v>-</v>
          </cell>
          <cell r="BK1855">
            <v>0</v>
          </cell>
          <cell r="BM1855" t="str">
            <v>-</v>
          </cell>
          <cell r="BN1855">
            <v>0</v>
          </cell>
          <cell r="BS1855" t="str">
            <v>-</v>
          </cell>
          <cell r="BV1855" t="str">
            <v>-</v>
          </cell>
          <cell r="CH1855" t="str">
            <v>-</v>
          </cell>
          <cell r="CY1855">
            <v>0</v>
          </cell>
        </row>
        <row r="1856">
          <cell r="BG1856" t="e">
            <v>#DIV/0!</v>
          </cell>
          <cell r="BH1856" t="str">
            <v>-</v>
          </cell>
          <cell r="BI1856" t="str">
            <v>-</v>
          </cell>
          <cell r="BK1856">
            <v>0</v>
          </cell>
          <cell r="BM1856" t="str">
            <v>-</v>
          </cell>
          <cell r="BN1856">
            <v>0</v>
          </cell>
          <cell r="BS1856" t="str">
            <v>-</v>
          </cell>
          <cell r="BV1856" t="str">
            <v>-</v>
          </cell>
          <cell r="CH1856" t="str">
            <v>-</v>
          </cell>
          <cell r="CY1856">
            <v>0</v>
          </cell>
        </row>
        <row r="1857">
          <cell r="BG1857" t="e">
            <v>#DIV/0!</v>
          </cell>
          <cell r="BH1857" t="str">
            <v>-</v>
          </cell>
          <cell r="BI1857" t="str">
            <v>-</v>
          </cell>
          <cell r="BK1857">
            <v>0</v>
          </cell>
          <cell r="BM1857" t="str">
            <v>-</v>
          </cell>
          <cell r="BN1857">
            <v>0</v>
          </cell>
          <cell r="BS1857" t="str">
            <v>-</v>
          </cell>
          <cell r="BV1857" t="str">
            <v>-</v>
          </cell>
          <cell r="CH1857" t="str">
            <v>-</v>
          </cell>
          <cell r="CY1857">
            <v>0</v>
          </cell>
        </row>
        <row r="1858">
          <cell r="BG1858" t="e">
            <v>#DIV/0!</v>
          </cell>
          <cell r="BH1858" t="str">
            <v>-</v>
          </cell>
          <cell r="BI1858" t="str">
            <v>-</v>
          </cell>
          <cell r="BK1858">
            <v>0</v>
          </cell>
          <cell r="BM1858" t="str">
            <v>-</v>
          </cell>
          <cell r="BN1858">
            <v>0</v>
          </cell>
          <cell r="BS1858" t="str">
            <v>-</v>
          </cell>
          <cell r="BV1858" t="str">
            <v>-</v>
          </cell>
          <cell r="CH1858" t="str">
            <v>-</v>
          </cell>
          <cell r="CY1858">
            <v>0</v>
          </cell>
        </row>
        <row r="1859">
          <cell r="BG1859" t="e">
            <v>#DIV/0!</v>
          </cell>
          <cell r="BH1859" t="str">
            <v>-</v>
          </cell>
          <cell r="BI1859" t="str">
            <v>-</v>
          </cell>
          <cell r="BK1859">
            <v>0</v>
          </cell>
          <cell r="BM1859" t="str">
            <v>-</v>
          </cell>
          <cell r="BN1859">
            <v>0</v>
          </cell>
          <cell r="BS1859" t="str">
            <v>-</v>
          </cell>
          <cell r="BV1859" t="str">
            <v>-</v>
          </cell>
          <cell r="CH1859" t="str">
            <v>-</v>
          </cell>
          <cell r="CY1859">
            <v>0</v>
          </cell>
        </row>
        <row r="1860">
          <cell r="BG1860" t="e">
            <v>#DIV/0!</v>
          </cell>
          <cell r="BH1860" t="str">
            <v>-</v>
          </cell>
          <cell r="BI1860" t="str">
            <v>-</v>
          </cell>
          <cell r="BK1860">
            <v>0</v>
          </cell>
          <cell r="BM1860" t="str">
            <v>-</v>
          </cell>
          <cell r="BN1860">
            <v>0</v>
          </cell>
          <cell r="BS1860" t="str">
            <v>-</v>
          </cell>
          <cell r="BV1860" t="str">
            <v>-</v>
          </cell>
          <cell r="CH1860" t="str">
            <v>-</v>
          </cell>
          <cell r="CY1860">
            <v>0</v>
          </cell>
        </row>
        <row r="1861">
          <cell r="BG1861" t="e">
            <v>#DIV/0!</v>
          </cell>
          <cell r="BH1861" t="str">
            <v>-</v>
          </cell>
          <cell r="BI1861" t="str">
            <v>-</v>
          </cell>
          <cell r="BK1861">
            <v>0</v>
          </cell>
          <cell r="BM1861" t="str">
            <v>-</v>
          </cell>
          <cell r="BN1861">
            <v>0</v>
          </cell>
          <cell r="BS1861" t="str">
            <v>-</v>
          </cell>
          <cell r="BV1861" t="str">
            <v>-</v>
          </cell>
          <cell r="CH1861" t="str">
            <v>-</v>
          </cell>
          <cell r="CY1861">
            <v>0</v>
          </cell>
        </row>
        <row r="1862">
          <cell r="BG1862" t="e">
            <v>#DIV/0!</v>
          </cell>
          <cell r="BH1862" t="str">
            <v>-</v>
          </cell>
          <cell r="BI1862" t="str">
            <v>-</v>
          </cell>
          <cell r="BK1862">
            <v>0</v>
          </cell>
          <cell r="BM1862" t="str">
            <v>-</v>
          </cell>
          <cell r="BN1862">
            <v>0</v>
          </cell>
          <cell r="BS1862" t="str">
            <v>-</v>
          </cell>
          <cell r="BV1862" t="str">
            <v>-</v>
          </cell>
          <cell r="CH1862" t="str">
            <v>-</v>
          </cell>
          <cell r="CY1862">
            <v>0</v>
          </cell>
        </row>
        <row r="1863">
          <cell r="BG1863" t="e">
            <v>#DIV/0!</v>
          </cell>
          <cell r="BH1863" t="str">
            <v>-</v>
          </cell>
          <cell r="BI1863" t="str">
            <v>-</v>
          </cell>
          <cell r="BK1863">
            <v>0</v>
          </cell>
          <cell r="BM1863" t="str">
            <v>-</v>
          </cell>
          <cell r="BN1863">
            <v>0</v>
          </cell>
          <cell r="BS1863" t="str">
            <v>-</v>
          </cell>
          <cell r="BV1863" t="str">
            <v>-</v>
          </cell>
          <cell r="CH1863" t="str">
            <v>-</v>
          </cell>
          <cell r="CY1863">
            <v>0</v>
          </cell>
        </row>
        <row r="1864">
          <cell r="BG1864" t="e">
            <v>#DIV/0!</v>
          </cell>
          <cell r="BH1864" t="str">
            <v>-</v>
          </cell>
          <cell r="BI1864" t="str">
            <v>-</v>
          </cell>
          <cell r="BK1864">
            <v>0</v>
          </cell>
          <cell r="BM1864" t="str">
            <v>-</v>
          </cell>
          <cell r="BN1864">
            <v>0</v>
          </cell>
          <cell r="BS1864" t="str">
            <v>-</v>
          </cell>
          <cell r="BV1864" t="str">
            <v>-</v>
          </cell>
          <cell r="CH1864" t="str">
            <v>-</v>
          </cell>
          <cell r="CY1864">
            <v>0</v>
          </cell>
        </row>
        <row r="1865">
          <cell r="BG1865" t="e">
            <v>#DIV/0!</v>
          </cell>
          <cell r="BH1865" t="str">
            <v>-</v>
          </cell>
          <cell r="BI1865" t="str">
            <v>-</v>
          </cell>
          <cell r="BK1865">
            <v>0</v>
          </cell>
          <cell r="BM1865" t="str">
            <v>-</v>
          </cell>
          <cell r="BN1865">
            <v>0</v>
          </cell>
          <cell r="BS1865" t="str">
            <v>-</v>
          </cell>
          <cell r="BV1865" t="str">
            <v>-</v>
          </cell>
          <cell r="CH1865" t="str">
            <v>-</v>
          </cell>
          <cell r="CY1865">
            <v>0</v>
          </cell>
        </row>
        <row r="1866">
          <cell r="BG1866" t="e">
            <v>#DIV/0!</v>
          </cell>
          <cell r="BH1866" t="str">
            <v>-</v>
          </cell>
          <cell r="BI1866" t="str">
            <v>-</v>
          </cell>
          <cell r="BK1866">
            <v>0</v>
          </cell>
          <cell r="BM1866" t="str">
            <v>-</v>
          </cell>
          <cell r="BN1866">
            <v>0</v>
          </cell>
          <cell r="BS1866" t="str">
            <v>-</v>
          </cell>
          <cell r="BV1866" t="str">
            <v>-</v>
          </cell>
          <cell r="CH1866" t="str">
            <v>-</v>
          </cell>
          <cell r="CY1866">
            <v>0</v>
          </cell>
        </row>
        <row r="1867">
          <cell r="BG1867" t="e">
            <v>#DIV/0!</v>
          </cell>
          <cell r="BH1867" t="str">
            <v>-</v>
          </cell>
          <cell r="BI1867" t="str">
            <v>-</v>
          </cell>
          <cell r="BK1867">
            <v>0</v>
          </cell>
          <cell r="BM1867" t="str">
            <v>-</v>
          </cell>
          <cell r="BN1867">
            <v>0</v>
          </cell>
          <cell r="BS1867" t="str">
            <v>-</v>
          </cell>
          <cell r="BV1867" t="str">
            <v>-</v>
          </cell>
          <cell r="CH1867" t="str">
            <v>-</v>
          </cell>
          <cell r="CY1867">
            <v>0</v>
          </cell>
        </row>
        <row r="1868">
          <cell r="BG1868" t="e">
            <v>#DIV/0!</v>
          </cell>
          <cell r="BH1868" t="str">
            <v>-</v>
          </cell>
          <cell r="BI1868" t="str">
            <v>-</v>
          </cell>
          <cell r="BK1868">
            <v>0</v>
          </cell>
          <cell r="BM1868" t="str">
            <v>-</v>
          </cell>
          <cell r="BN1868">
            <v>0</v>
          </cell>
          <cell r="BS1868" t="str">
            <v>-</v>
          </cell>
          <cell r="BV1868" t="str">
            <v>-</v>
          </cell>
          <cell r="CH1868" t="str">
            <v>-</v>
          </cell>
          <cell r="CY1868">
            <v>0</v>
          </cell>
        </row>
        <row r="1869">
          <cell r="BG1869" t="e">
            <v>#DIV/0!</v>
          </cell>
          <cell r="BH1869" t="str">
            <v>-</v>
          </cell>
          <cell r="BI1869" t="str">
            <v>-</v>
          </cell>
          <cell r="BK1869">
            <v>0</v>
          </cell>
          <cell r="BM1869" t="str">
            <v>-</v>
          </cell>
          <cell r="BN1869">
            <v>0</v>
          </cell>
          <cell r="BS1869" t="str">
            <v>-</v>
          </cell>
          <cell r="BV1869" t="str">
            <v>-</v>
          </cell>
          <cell r="CH1869" t="str">
            <v>-</v>
          </cell>
          <cell r="CY1869">
            <v>0</v>
          </cell>
        </row>
        <row r="1870">
          <cell r="BG1870" t="e">
            <v>#DIV/0!</v>
          </cell>
          <cell r="BH1870" t="str">
            <v>-</v>
          </cell>
          <cell r="BI1870" t="str">
            <v>-</v>
          </cell>
          <cell r="BK1870">
            <v>0</v>
          </cell>
          <cell r="BM1870" t="str">
            <v>-</v>
          </cell>
          <cell r="BN1870">
            <v>0</v>
          </cell>
          <cell r="BS1870" t="str">
            <v>-</v>
          </cell>
          <cell r="BV1870" t="str">
            <v>-</v>
          </cell>
          <cell r="CH1870" t="str">
            <v>-</v>
          </cell>
          <cell r="CY1870">
            <v>0</v>
          </cell>
        </row>
        <row r="1871">
          <cell r="BG1871" t="e">
            <v>#DIV/0!</v>
          </cell>
          <cell r="BH1871" t="str">
            <v>-</v>
          </cell>
          <cell r="BI1871" t="str">
            <v>-</v>
          </cell>
          <cell r="BK1871">
            <v>0</v>
          </cell>
          <cell r="BM1871" t="str">
            <v>-</v>
          </cell>
          <cell r="BN1871">
            <v>0</v>
          </cell>
          <cell r="BS1871" t="str">
            <v>-</v>
          </cell>
          <cell r="BV1871" t="str">
            <v>-</v>
          </cell>
          <cell r="CH1871" t="str">
            <v>-</v>
          </cell>
          <cell r="CY1871">
            <v>0</v>
          </cell>
        </row>
        <row r="1872">
          <cell r="BG1872" t="e">
            <v>#DIV/0!</v>
          </cell>
          <cell r="BH1872" t="str">
            <v>-</v>
          </cell>
          <cell r="BI1872" t="str">
            <v>-</v>
          </cell>
          <cell r="BK1872">
            <v>0</v>
          </cell>
          <cell r="BM1872" t="str">
            <v>-</v>
          </cell>
          <cell r="BN1872">
            <v>0</v>
          </cell>
          <cell r="BS1872" t="str">
            <v>-</v>
          </cell>
          <cell r="BV1872" t="str">
            <v>-</v>
          </cell>
          <cell r="CH1872" t="str">
            <v>-</v>
          </cell>
          <cell r="CY1872">
            <v>0</v>
          </cell>
        </row>
        <row r="1873">
          <cell r="BG1873" t="e">
            <v>#DIV/0!</v>
          </cell>
          <cell r="BH1873" t="str">
            <v>-</v>
          </cell>
          <cell r="BI1873" t="str">
            <v>-</v>
          </cell>
          <cell r="BK1873">
            <v>0</v>
          </cell>
          <cell r="BM1873" t="str">
            <v>-</v>
          </cell>
          <cell r="BN1873">
            <v>0</v>
          </cell>
          <cell r="BS1873" t="str">
            <v>-</v>
          </cell>
          <cell r="BV1873" t="str">
            <v>-</v>
          </cell>
          <cell r="CH1873" t="str">
            <v>-</v>
          </cell>
          <cell r="CY1873">
            <v>0</v>
          </cell>
        </row>
        <row r="1874">
          <cell r="BG1874" t="e">
            <v>#DIV/0!</v>
          </cell>
          <cell r="BH1874" t="str">
            <v>-</v>
          </cell>
          <cell r="BI1874" t="str">
            <v>-</v>
          </cell>
          <cell r="BK1874">
            <v>0</v>
          </cell>
          <cell r="BM1874" t="str">
            <v>-</v>
          </cell>
          <cell r="BN1874">
            <v>0</v>
          </cell>
          <cell r="BS1874" t="str">
            <v>-</v>
          </cell>
          <cell r="BV1874" t="str">
            <v>-</v>
          </cell>
          <cell r="CH1874" t="str">
            <v>-</v>
          </cell>
          <cell r="CY1874">
            <v>0</v>
          </cell>
        </row>
        <row r="1875">
          <cell r="BG1875" t="e">
            <v>#DIV/0!</v>
          </cell>
          <cell r="BH1875" t="str">
            <v>-</v>
          </cell>
          <cell r="BI1875" t="str">
            <v>-</v>
          </cell>
          <cell r="BK1875">
            <v>0</v>
          </cell>
          <cell r="BM1875" t="str">
            <v>-</v>
          </cell>
          <cell r="BN1875">
            <v>0</v>
          </cell>
          <cell r="BS1875" t="str">
            <v>-</v>
          </cell>
          <cell r="BV1875" t="str">
            <v>-</v>
          </cell>
          <cell r="CH1875" t="str">
            <v>-</v>
          </cell>
          <cell r="CY1875">
            <v>0</v>
          </cell>
        </row>
        <row r="1876">
          <cell r="BG1876" t="e">
            <v>#DIV/0!</v>
          </cell>
          <cell r="BH1876" t="str">
            <v>-</v>
          </cell>
          <cell r="BI1876" t="str">
            <v>-</v>
          </cell>
          <cell r="BK1876">
            <v>0</v>
          </cell>
          <cell r="BM1876" t="str">
            <v>-</v>
          </cell>
          <cell r="BN1876">
            <v>0</v>
          </cell>
          <cell r="BS1876" t="str">
            <v>-</v>
          </cell>
          <cell r="BV1876" t="str">
            <v>-</v>
          </cell>
          <cell r="CH1876" t="str">
            <v>-</v>
          </cell>
          <cell r="CY1876">
            <v>0</v>
          </cell>
        </row>
        <row r="1877">
          <cell r="BG1877" t="e">
            <v>#DIV/0!</v>
          </cell>
          <cell r="BH1877" t="str">
            <v>-</v>
          </cell>
          <cell r="BI1877" t="str">
            <v>-</v>
          </cell>
          <cell r="BK1877">
            <v>0</v>
          </cell>
          <cell r="BM1877" t="str">
            <v>-</v>
          </cell>
          <cell r="BN1877">
            <v>0</v>
          </cell>
          <cell r="BS1877" t="str">
            <v>-</v>
          </cell>
          <cell r="BV1877" t="str">
            <v>-</v>
          </cell>
          <cell r="CH1877" t="str">
            <v>-</v>
          </cell>
          <cell r="CY1877">
            <v>0</v>
          </cell>
        </row>
        <row r="1878">
          <cell r="BG1878" t="e">
            <v>#DIV/0!</v>
          </cell>
          <cell r="BH1878" t="str">
            <v>-</v>
          </cell>
          <cell r="BI1878" t="str">
            <v>-</v>
          </cell>
          <cell r="BK1878">
            <v>0</v>
          </cell>
          <cell r="BM1878" t="str">
            <v>-</v>
          </cell>
          <cell r="BN1878">
            <v>0</v>
          </cell>
          <cell r="BS1878" t="str">
            <v>-</v>
          </cell>
          <cell r="BV1878" t="str">
            <v>-</v>
          </cell>
          <cell r="CH1878" t="str">
            <v>-</v>
          </cell>
          <cell r="CY1878">
            <v>0</v>
          </cell>
        </row>
        <row r="1879">
          <cell r="BG1879" t="e">
            <v>#DIV/0!</v>
          </cell>
          <cell r="BH1879" t="str">
            <v>-</v>
          </cell>
          <cell r="BI1879" t="str">
            <v>-</v>
          </cell>
          <cell r="BK1879">
            <v>0</v>
          </cell>
          <cell r="BM1879" t="str">
            <v>-</v>
          </cell>
          <cell r="BN1879">
            <v>0</v>
          </cell>
          <cell r="BS1879" t="str">
            <v>-</v>
          </cell>
          <cell r="BV1879" t="str">
            <v>-</v>
          </cell>
          <cell r="CH1879" t="str">
            <v>-</v>
          </cell>
          <cell r="CY1879">
            <v>0</v>
          </cell>
        </row>
        <row r="1880">
          <cell r="BG1880" t="e">
            <v>#DIV/0!</v>
          </cell>
          <cell r="BH1880" t="str">
            <v>-</v>
          </cell>
          <cell r="BI1880" t="str">
            <v>-</v>
          </cell>
          <cell r="BK1880">
            <v>0</v>
          </cell>
          <cell r="BM1880" t="str">
            <v>-</v>
          </cell>
          <cell r="BN1880">
            <v>0</v>
          </cell>
          <cell r="BS1880" t="str">
            <v>-</v>
          </cell>
          <cell r="BV1880" t="str">
            <v>-</v>
          </cell>
          <cell r="CH1880" t="str">
            <v>-</v>
          </cell>
          <cell r="CY1880">
            <v>0</v>
          </cell>
        </row>
        <row r="1881">
          <cell r="BG1881" t="e">
            <v>#DIV/0!</v>
          </cell>
          <cell r="BH1881" t="str">
            <v>-</v>
          </cell>
          <cell r="BI1881" t="str">
            <v>-</v>
          </cell>
          <cell r="BK1881">
            <v>0</v>
          </cell>
          <cell r="BM1881" t="str">
            <v>-</v>
          </cell>
          <cell r="BN1881">
            <v>0</v>
          </cell>
          <cell r="BS1881" t="str">
            <v>-</v>
          </cell>
          <cell r="BV1881" t="str">
            <v>-</v>
          </cell>
          <cell r="CH1881" t="str">
            <v>-</v>
          </cell>
          <cell r="CY1881">
            <v>0</v>
          </cell>
        </row>
        <row r="1882">
          <cell r="BG1882" t="e">
            <v>#DIV/0!</v>
          </cell>
          <cell r="BH1882" t="str">
            <v>-</v>
          </cell>
          <cell r="BI1882" t="str">
            <v>-</v>
          </cell>
          <cell r="BK1882">
            <v>0</v>
          </cell>
          <cell r="BM1882" t="str">
            <v>-</v>
          </cell>
          <cell r="BN1882">
            <v>0</v>
          </cell>
          <cell r="BS1882" t="str">
            <v>-</v>
          </cell>
          <cell r="BV1882" t="str">
            <v>-</v>
          </cell>
          <cell r="CH1882" t="str">
            <v>-</v>
          </cell>
          <cell r="CY1882">
            <v>0</v>
          </cell>
        </row>
        <row r="1883">
          <cell r="BG1883" t="e">
            <v>#DIV/0!</v>
          </cell>
          <cell r="BH1883" t="str">
            <v>-</v>
          </cell>
          <cell r="BI1883" t="str">
            <v>-</v>
          </cell>
          <cell r="BK1883">
            <v>0</v>
          </cell>
          <cell r="BM1883" t="str">
            <v>-</v>
          </cell>
          <cell r="BN1883">
            <v>0</v>
          </cell>
          <cell r="BS1883" t="str">
            <v>-</v>
          </cell>
          <cell r="BV1883" t="str">
            <v>-</v>
          </cell>
          <cell r="CH1883" t="str">
            <v>-</v>
          </cell>
          <cell r="CY1883">
            <v>0</v>
          </cell>
        </row>
        <row r="1884">
          <cell r="BG1884" t="e">
            <v>#DIV/0!</v>
          </cell>
          <cell r="BH1884" t="str">
            <v>-</v>
          </cell>
          <cell r="BI1884" t="str">
            <v>-</v>
          </cell>
          <cell r="BK1884">
            <v>0</v>
          </cell>
          <cell r="BM1884" t="str">
            <v>-</v>
          </cell>
          <cell r="BN1884">
            <v>0</v>
          </cell>
          <cell r="BS1884" t="str">
            <v>-</v>
          </cell>
          <cell r="BV1884" t="str">
            <v>-</v>
          </cell>
          <cell r="CH1884" t="str">
            <v>-</v>
          </cell>
          <cell r="CY1884">
            <v>0</v>
          </cell>
        </row>
        <row r="1885">
          <cell r="BG1885" t="e">
            <v>#DIV/0!</v>
          </cell>
          <cell r="BH1885" t="str">
            <v>-</v>
          </cell>
          <cell r="BI1885" t="str">
            <v>-</v>
          </cell>
          <cell r="BK1885">
            <v>0</v>
          </cell>
          <cell r="BM1885" t="str">
            <v>-</v>
          </cell>
          <cell r="BN1885">
            <v>0</v>
          </cell>
          <cell r="BS1885" t="str">
            <v>-</v>
          </cell>
          <cell r="BV1885" t="str">
            <v>-</v>
          </cell>
          <cell r="CH1885" t="str">
            <v>-</v>
          </cell>
          <cell r="CY1885">
            <v>0</v>
          </cell>
        </row>
        <row r="1886">
          <cell r="BG1886" t="e">
            <v>#DIV/0!</v>
          </cell>
          <cell r="BH1886" t="str">
            <v>-</v>
          </cell>
          <cell r="BI1886" t="str">
            <v>-</v>
          </cell>
          <cell r="BK1886">
            <v>0</v>
          </cell>
          <cell r="BM1886" t="str">
            <v>-</v>
          </cell>
          <cell r="BN1886">
            <v>0</v>
          </cell>
          <cell r="BS1886" t="str">
            <v>-</v>
          </cell>
          <cell r="BV1886" t="str">
            <v>-</v>
          </cell>
          <cell r="CH1886" t="str">
            <v>-</v>
          </cell>
          <cell r="CY1886">
            <v>0</v>
          </cell>
        </row>
        <row r="1887">
          <cell r="BG1887" t="e">
            <v>#DIV/0!</v>
          </cell>
          <cell r="BH1887" t="str">
            <v>-</v>
          </cell>
          <cell r="BI1887" t="str">
            <v>-</v>
          </cell>
          <cell r="BK1887">
            <v>0</v>
          </cell>
          <cell r="BM1887" t="str">
            <v>-</v>
          </cell>
          <cell r="BN1887">
            <v>0</v>
          </cell>
          <cell r="BS1887" t="str">
            <v>-</v>
          </cell>
          <cell r="BV1887" t="str">
            <v>-</v>
          </cell>
          <cell r="CH1887" t="str">
            <v>-</v>
          </cell>
          <cell r="CY1887">
            <v>0</v>
          </cell>
        </row>
        <row r="1888">
          <cell r="BG1888" t="e">
            <v>#DIV/0!</v>
          </cell>
          <cell r="BH1888" t="str">
            <v>-</v>
          </cell>
          <cell r="BI1888" t="str">
            <v>-</v>
          </cell>
          <cell r="BK1888">
            <v>0</v>
          </cell>
          <cell r="BM1888" t="str">
            <v>-</v>
          </cell>
          <cell r="BN1888">
            <v>0</v>
          </cell>
          <cell r="BS1888" t="str">
            <v>-</v>
          </cell>
          <cell r="BV1888" t="str">
            <v>-</v>
          </cell>
          <cell r="CH1888" t="str">
            <v>-</v>
          </cell>
          <cell r="CY1888">
            <v>0</v>
          </cell>
        </row>
        <row r="1889">
          <cell r="BG1889" t="e">
            <v>#DIV/0!</v>
          </cell>
          <cell r="BH1889" t="str">
            <v>-</v>
          </cell>
          <cell r="BI1889" t="str">
            <v>-</v>
          </cell>
          <cell r="BK1889">
            <v>0</v>
          </cell>
          <cell r="BM1889" t="str">
            <v>-</v>
          </cell>
          <cell r="BN1889">
            <v>0</v>
          </cell>
          <cell r="BS1889" t="str">
            <v>-</v>
          </cell>
          <cell r="BV1889" t="str">
            <v>-</v>
          </cell>
          <cell r="CH1889" t="str">
            <v>-</v>
          </cell>
          <cell r="CY1889">
            <v>0</v>
          </cell>
        </row>
        <row r="1890">
          <cell r="BG1890" t="e">
            <v>#DIV/0!</v>
          </cell>
          <cell r="BH1890" t="str">
            <v>-</v>
          </cell>
          <cell r="BI1890" t="str">
            <v>-</v>
          </cell>
          <cell r="BK1890">
            <v>0</v>
          </cell>
          <cell r="BM1890" t="str">
            <v>-</v>
          </cell>
          <cell r="BN1890">
            <v>0</v>
          </cell>
          <cell r="BS1890" t="str">
            <v>-</v>
          </cell>
          <cell r="BV1890" t="str">
            <v>-</v>
          </cell>
          <cell r="CH1890" t="str">
            <v>-</v>
          </cell>
          <cell r="CY1890">
            <v>0</v>
          </cell>
        </row>
        <row r="1891">
          <cell r="BG1891" t="e">
            <v>#DIV/0!</v>
          </cell>
          <cell r="BH1891" t="str">
            <v>-</v>
          </cell>
          <cell r="BI1891" t="str">
            <v>-</v>
          </cell>
          <cell r="BK1891">
            <v>0</v>
          </cell>
          <cell r="BM1891" t="str">
            <v>-</v>
          </cell>
          <cell r="BN1891">
            <v>0</v>
          </cell>
          <cell r="BS1891" t="str">
            <v>-</v>
          </cell>
          <cell r="BV1891" t="str">
            <v>-</v>
          </cell>
          <cell r="CH1891" t="str">
            <v>-</v>
          </cell>
          <cell r="CY1891">
            <v>0</v>
          </cell>
        </row>
        <row r="1892">
          <cell r="BG1892" t="e">
            <v>#DIV/0!</v>
          </cell>
          <cell r="BH1892" t="str">
            <v>-</v>
          </cell>
          <cell r="BI1892" t="str">
            <v>-</v>
          </cell>
          <cell r="BK1892">
            <v>0</v>
          </cell>
          <cell r="BM1892" t="str">
            <v>-</v>
          </cell>
          <cell r="BN1892">
            <v>0</v>
          </cell>
          <cell r="BS1892" t="str">
            <v>-</v>
          </cell>
          <cell r="BV1892" t="str">
            <v>-</v>
          </cell>
          <cell r="CH1892" t="str">
            <v>-</v>
          </cell>
          <cell r="CY1892">
            <v>0</v>
          </cell>
        </row>
        <row r="1893">
          <cell r="BG1893" t="e">
            <v>#DIV/0!</v>
          </cell>
          <cell r="BH1893" t="str">
            <v>-</v>
          </cell>
          <cell r="BI1893" t="str">
            <v>-</v>
          </cell>
          <cell r="BK1893">
            <v>0</v>
          </cell>
          <cell r="BM1893" t="str">
            <v>-</v>
          </cell>
          <cell r="BN1893">
            <v>0</v>
          </cell>
          <cell r="BS1893" t="str">
            <v>-</v>
          </cell>
          <cell r="BV1893" t="str">
            <v>-</v>
          </cell>
          <cell r="CH1893" t="str">
            <v>-</v>
          </cell>
          <cell r="CY1893">
            <v>0</v>
          </cell>
        </row>
        <row r="1894">
          <cell r="BG1894" t="e">
            <v>#DIV/0!</v>
          </cell>
          <cell r="BH1894" t="str">
            <v>-</v>
          </cell>
          <cell r="BI1894" t="str">
            <v>-</v>
          </cell>
          <cell r="BK1894">
            <v>0</v>
          </cell>
          <cell r="BM1894" t="str">
            <v>-</v>
          </cell>
          <cell r="BN1894">
            <v>0</v>
          </cell>
          <cell r="BS1894" t="str">
            <v>-</v>
          </cell>
          <cell r="BV1894" t="str">
            <v>-</v>
          </cell>
          <cell r="CH1894" t="str">
            <v>-</v>
          </cell>
          <cell r="CY1894">
            <v>0</v>
          </cell>
        </row>
        <row r="1895">
          <cell r="BG1895" t="e">
            <v>#DIV/0!</v>
          </cell>
          <cell r="BH1895" t="str">
            <v>-</v>
          </cell>
          <cell r="BI1895" t="str">
            <v>-</v>
          </cell>
          <cell r="BK1895">
            <v>0</v>
          </cell>
          <cell r="BM1895" t="str">
            <v>-</v>
          </cell>
          <cell r="BN1895">
            <v>0</v>
          </cell>
          <cell r="BS1895" t="str">
            <v>-</v>
          </cell>
          <cell r="BV1895" t="str">
            <v>-</v>
          </cell>
          <cell r="CH1895" t="str">
            <v>-</v>
          </cell>
          <cell r="CY1895">
            <v>0</v>
          </cell>
        </row>
        <row r="1896">
          <cell r="BG1896" t="e">
            <v>#DIV/0!</v>
          </cell>
          <cell r="BH1896" t="str">
            <v>-</v>
          </cell>
          <cell r="BI1896" t="str">
            <v>-</v>
          </cell>
          <cell r="BK1896">
            <v>0</v>
          </cell>
          <cell r="BM1896" t="str">
            <v>-</v>
          </cell>
          <cell r="BN1896">
            <v>0</v>
          </cell>
          <cell r="BS1896" t="str">
            <v>-</v>
          </cell>
          <cell r="BV1896" t="str">
            <v>-</v>
          </cell>
          <cell r="CH1896" t="str">
            <v>-</v>
          </cell>
          <cell r="CY1896">
            <v>0</v>
          </cell>
        </row>
        <row r="1897">
          <cell r="BG1897" t="e">
            <v>#DIV/0!</v>
          </cell>
          <cell r="BH1897" t="str">
            <v>-</v>
          </cell>
          <cell r="BI1897" t="str">
            <v>-</v>
          </cell>
          <cell r="BK1897">
            <v>0</v>
          </cell>
          <cell r="BM1897" t="str">
            <v>-</v>
          </cell>
          <cell r="BN1897">
            <v>0</v>
          </cell>
          <cell r="BS1897" t="str">
            <v>-</v>
          </cell>
          <cell r="BV1897" t="str">
            <v>-</v>
          </cell>
          <cell r="CH1897" t="str">
            <v>-</v>
          </cell>
          <cell r="CY1897">
            <v>0</v>
          </cell>
        </row>
        <row r="1898">
          <cell r="BG1898" t="e">
            <v>#DIV/0!</v>
          </cell>
          <cell r="BH1898" t="str">
            <v>-</v>
          </cell>
          <cell r="BI1898" t="str">
            <v>-</v>
          </cell>
          <cell r="BK1898">
            <v>0</v>
          </cell>
          <cell r="BM1898" t="str">
            <v>-</v>
          </cell>
          <cell r="BN1898">
            <v>0</v>
          </cell>
          <cell r="BS1898" t="str">
            <v>-</v>
          </cell>
          <cell r="BV1898" t="str">
            <v>-</v>
          </cell>
          <cell r="CH1898" t="str">
            <v>-</v>
          </cell>
          <cell r="CY1898">
            <v>0</v>
          </cell>
        </row>
        <row r="1899">
          <cell r="BG1899" t="e">
            <v>#DIV/0!</v>
          </cell>
          <cell r="BH1899" t="str">
            <v>-</v>
          </cell>
          <cell r="BI1899" t="str">
            <v>-</v>
          </cell>
          <cell r="BK1899">
            <v>0</v>
          </cell>
          <cell r="BM1899" t="str">
            <v>-</v>
          </cell>
          <cell r="BN1899">
            <v>0</v>
          </cell>
          <cell r="BS1899" t="str">
            <v>-</v>
          </cell>
          <cell r="BV1899" t="str">
            <v>-</v>
          </cell>
          <cell r="CH1899" t="str">
            <v>-</v>
          </cell>
          <cell r="CY1899">
            <v>0</v>
          </cell>
        </row>
        <row r="1900">
          <cell r="BG1900" t="e">
            <v>#DIV/0!</v>
          </cell>
          <cell r="BH1900" t="str">
            <v>-</v>
          </cell>
          <cell r="BI1900" t="str">
            <v>-</v>
          </cell>
          <cell r="BK1900">
            <v>0</v>
          </cell>
          <cell r="BM1900" t="str">
            <v>-</v>
          </cell>
          <cell r="BN1900">
            <v>0</v>
          </cell>
          <cell r="BS1900" t="str">
            <v>-</v>
          </cell>
          <cell r="BV1900" t="str">
            <v>-</v>
          </cell>
          <cell r="CH1900" t="str">
            <v>-</v>
          </cell>
          <cell r="CY1900">
            <v>0</v>
          </cell>
        </row>
        <row r="1901">
          <cell r="BG1901" t="e">
            <v>#DIV/0!</v>
          </cell>
          <cell r="BH1901" t="str">
            <v>-</v>
          </cell>
          <cell r="BI1901" t="str">
            <v>-</v>
          </cell>
          <cell r="BK1901">
            <v>0</v>
          </cell>
          <cell r="BM1901" t="str">
            <v>-</v>
          </cell>
          <cell r="BN1901">
            <v>0</v>
          </cell>
          <cell r="BS1901" t="str">
            <v>-</v>
          </cell>
          <cell r="BV1901" t="str">
            <v>-</v>
          </cell>
          <cell r="CH1901" t="str">
            <v>-</v>
          </cell>
          <cell r="CY1901">
            <v>0</v>
          </cell>
        </row>
        <row r="1902">
          <cell r="BG1902" t="e">
            <v>#DIV/0!</v>
          </cell>
          <cell r="BH1902" t="str">
            <v>-</v>
          </cell>
          <cell r="BI1902" t="str">
            <v>-</v>
          </cell>
          <cell r="BK1902">
            <v>0</v>
          </cell>
          <cell r="BM1902" t="str">
            <v>-</v>
          </cell>
          <cell r="BN1902">
            <v>0</v>
          </cell>
          <cell r="BS1902" t="str">
            <v>-</v>
          </cell>
          <cell r="BV1902" t="str">
            <v>-</v>
          </cell>
          <cell r="CH1902" t="str">
            <v>-</v>
          </cell>
          <cell r="CY1902">
            <v>0</v>
          </cell>
        </row>
        <row r="1903">
          <cell r="BG1903" t="e">
            <v>#DIV/0!</v>
          </cell>
          <cell r="BH1903" t="str">
            <v>-</v>
          </cell>
          <cell r="BI1903" t="str">
            <v>-</v>
          </cell>
          <cell r="BK1903">
            <v>0</v>
          </cell>
          <cell r="BM1903" t="str">
            <v>-</v>
          </cell>
          <cell r="BN1903">
            <v>0</v>
          </cell>
          <cell r="BS1903" t="str">
            <v>-</v>
          </cell>
          <cell r="BV1903" t="str">
            <v>-</v>
          </cell>
          <cell r="CH1903" t="str">
            <v>-</v>
          </cell>
          <cell r="CY1903">
            <v>0</v>
          </cell>
        </row>
        <row r="1904">
          <cell r="BG1904" t="e">
            <v>#DIV/0!</v>
          </cell>
          <cell r="BH1904" t="str">
            <v>-</v>
          </cell>
          <cell r="BI1904" t="str">
            <v>-</v>
          </cell>
          <cell r="BK1904">
            <v>0</v>
          </cell>
          <cell r="BM1904" t="str">
            <v>-</v>
          </cell>
          <cell r="BN1904">
            <v>0</v>
          </cell>
          <cell r="BS1904" t="str">
            <v>-</v>
          </cell>
          <cell r="BV1904" t="str">
            <v>-</v>
          </cell>
          <cell r="CH1904" t="str">
            <v>-</v>
          </cell>
          <cell r="CY1904">
            <v>0</v>
          </cell>
        </row>
        <row r="1905">
          <cell r="BG1905" t="e">
            <v>#DIV/0!</v>
          </cell>
          <cell r="BH1905" t="str">
            <v>-</v>
          </cell>
          <cell r="BI1905" t="str">
            <v>-</v>
          </cell>
          <cell r="BK1905">
            <v>0</v>
          </cell>
          <cell r="BM1905" t="str">
            <v>-</v>
          </cell>
          <cell r="BN1905">
            <v>0</v>
          </cell>
          <cell r="BS1905" t="str">
            <v>-</v>
          </cell>
          <cell r="BV1905" t="str">
            <v>-</v>
          </cell>
          <cell r="CH1905" t="str">
            <v>-</v>
          </cell>
          <cell r="CY1905">
            <v>0</v>
          </cell>
        </row>
        <row r="1906">
          <cell r="BG1906" t="e">
            <v>#DIV/0!</v>
          </cell>
          <cell r="BH1906" t="str">
            <v>-</v>
          </cell>
          <cell r="BI1906" t="str">
            <v>-</v>
          </cell>
          <cell r="BK1906">
            <v>0</v>
          </cell>
          <cell r="BM1906" t="str">
            <v>-</v>
          </cell>
          <cell r="BN1906">
            <v>0</v>
          </cell>
          <cell r="BS1906" t="str">
            <v>-</v>
          </cell>
          <cell r="BV1906" t="str">
            <v>-</v>
          </cell>
          <cell r="CH1906" t="str">
            <v>-</v>
          </cell>
          <cell r="CY1906">
            <v>0</v>
          </cell>
        </row>
        <row r="1907">
          <cell r="BG1907" t="e">
            <v>#DIV/0!</v>
          </cell>
          <cell r="BH1907" t="str">
            <v>-</v>
          </cell>
          <cell r="BI1907" t="str">
            <v>-</v>
          </cell>
          <cell r="BK1907">
            <v>0</v>
          </cell>
          <cell r="BM1907" t="str">
            <v>-</v>
          </cell>
          <cell r="BN1907">
            <v>0</v>
          </cell>
          <cell r="BS1907" t="str">
            <v>-</v>
          </cell>
          <cell r="BV1907" t="str">
            <v>-</v>
          </cell>
          <cell r="CH1907" t="str">
            <v>-</v>
          </cell>
          <cell r="CY1907">
            <v>0</v>
          </cell>
        </row>
        <row r="1908">
          <cell r="BG1908" t="e">
            <v>#DIV/0!</v>
          </cell>
          <cell r="BH1908" t="str">
            <v>-</v>
          </cell>
          <cell r="BI1908" t="str">
            <v>-</v>
          </cell>
          <cell r="BK1908">
            <v>0</v>
          </cell>
          <cell r="BM1908" t="str">
            <v>-</v>
          </cell>
          <cell r="BN1908">
            <v>0</v>
          </cell>
          <cell r="BS1908" t="str">
            <v>-</v>
          </cell>
          <cell r="BV1908" t="str">
            <v>-</v>
          </cell>
          <cell r="CH1908" t="str">
            <v>-</v>
          </cell>
          <cell r="CY1908">
            <v>0</v>
          </cell>
        </row>
        <row r="1909">
          <cell r="BG1909" t="e">
            <v>#DIV/0!</v>
          </cell>
          <cell r="BH1909" t="str">
            <v>-</v>
          </cell>
          <cell r="BI1909" t="str">
            <v>-</v>
          </cell>
          <cell r="BK1909">
            <v>0</v>
          </cell>
          <cell r="BM1909" t="str">
            <v>-</v>
          </cell>
          <cell r="BN1909">
            <v>0</v>
          </cell>
          <cell r="BS1909" t="str">
            <v>-</v>
          </cell>
          <cell r="BV1909" t="str">
            <v>-</v>
          </cell>
          <cell r="CH1909" t="str">
            <v>-</v>
          </cell>
          <cell r="CY1909">
            <v>0</v>
          </cell>
        </row>
        <row r="1910">
          <cell r="BG1910" t="e">
            <v>#DIV/0!</v>
          </cell>
          <cell r="BH1910" t="str">
            <v>-</v>
          </cell>
          <cell r="BI1910" t="str">
            <v>-</v>
          </cell>
          <cell r="BK1910">
            <v>0</v>
          </cell>
          <cell r="BM1910" t="str">
            <v>-</v>
          </cell>
          <cell r="BN1910">
            <v>0</v>
          </cell>
          <cell r="BS1910" t="str">
            <v>-</v>
          </cell>
          <cell r="BV1910" t="str">
            <v>-</v>
          </cell>
          <cell r="CH1910" t="str">
            <v>-</v>
          </cell>
          <cell r="CY1910">
            <v>0</v>
          </cell>
        </row>
        <row r="1911">
          <cell r="BG1911" t="e">
            <v>#DIV/0!</v>
          </cell>
          <cell r="BH1911" t="str">
            <v>-</v>
          </cell>
          <cell r="BI1911" t="str">
            <v>-</v>
          </cell>
          <cell r="BK1911">
            <v>0</v>
          </cell>
          <cell r="BM1911" t="str">
            <v>-</v>
          </cell>
          <cell r="BN1911">
            <v>0</v>
          </cell>
          <cell r="BS1911" t="str">
            <v>-</v>
          </cell>
          <cell r="BV1911" t="str">
            <v>-</v>
          </cell>
          <cell r="CH1911" t="str">
            <v>-</v>
          </cell>
          <cell r="CY1911">
            <v>0</v>
          </cell>
        </row>
        <row r="1912">
          <cell r="BG1912" t="e">
            <v>#DIV/0!</v>
          </cell>
          <cell r="BH1912" t="str">
            <v>-</v>
          </cell>
          <cell r="BI1912" t="str">
            <v>-</v>
          </cell>
          <cell r="BK1912">
            <v>0</v>
          </cell>
          <cell r="BM1912" t="str">
            <v>-</v>
          </cell>
          <cell r="BN1912">
            <v>0</v>
          </cell>
          <cell r="BS1912" t="str">
            <v>-</v>
          </cell>
          <cell r="BV1912" t="str">
            <v>-</v>
          </cell>
          <cell r="CH1912" t="str">
            <v>-</v>
          </cell>
          <cell r="CY1912">
            <v>0</v>
          </cell>
        </row>
        <row r="1913">
          <cell r="BG1913" t="e">
            <v>#DIV/0!</v>
          </cell>
          <cell r="BH1913" t="str">
            <v>-</v>
          </cell>
          <cell r="BI1913" t="str">
            <v>-</v>
          </cell>
          <cell r="BK1913">
            <v>0</v>
          </cell>
          <cell r="BM1913" t="str">
            <v>-</v>
          </cell>
          <cell r="BN1913">
            <v>0</v>
          </cell>
          <cell r="BS1913" t="str">
            <v>-</v>
          </cell>
          <cell r="BV1913" t="str">
            <v>-</v>
          </cell>
          <cell r="CH1913" t="str">
            <v>-</v>
          </cell>
          <cell r="CY1913">
            <v>0</v>
          </cell>
        </row>
        <row r="1914">
          <cell r="BG1914" t="e">
            <v>#DIV/0!</v>
          </cell>
          <cell r="BH1914" t="str">
            <v>-</v>
          </cell>
          <cell r="BI1914" t="str">
            <v>-</v>
          </cell>
          <cell r="BK1914">
            <v>0</v>
          </cell>
          <cell r="BM1914" t="str">
            <v>-</v>
          </cell>
          <cell r="BN1914">
            <v>0</v>
          </cell>
          <cell r="BS1914" t="str">
            <v>-</v>
          </cell>
          <cell r="BV1914" t="str">
            <v>-</v>
          </cell>
          <cell r="CH1914" t="str">
            <v>-</v>
          </cell>
          <cell r="CY1914">
            <v>0</v>
          </cell>
        </row>
        <row r="1915">
          <cell r="BG1915" t="e">
            <v>#DIV/0!</v>
          </cell>
          <cell r="BH1915" t="str">
            <v>-</v>
          </cell>
          <cell r="BI1915" t="str">
            <v>-</v>
          </cell>
          <cell r="BK1915">
            <v>0</v>
          </cell>
          <cell r="BM1915" t="str">
            <v>-</v>
          </cell>
          <cell r="BN1915">
            <v>0</v>
          </cell>
          <cell r="BS1915" t="str">
            <v>-</v>
          </cell>
          <cell r="BV1915" t="str">
            <v>-</v>
          </cell>
          <cell r="CH1915" t="str">
            <v>-</v>
          </cell>
          <cell r="CY1915">
            <v>0</v>
          </cell>
        </row>
        <row r="1916">
          <cell r="BG1916" t="e">
            <v>#DIV/0!</v>
          </cell>
          <cell r="BH1916" t="str">
            <v>-</v>
          </cell>
          <cell r="BI1916" t="str">
            <v>-</v>
          </cell>
          <cell r="BK1916">
            <v>0</v>
          </cell>
          <cell r="BM1916" t="str">
            <v>-</v>
          </cell>
          <cell r="BN1916">
            <v>0</v>
          </cell>
          <cell r="BS1916" t="str">
            <v>-</v>
          </cell>
          <cell r="BV1916" t="str">
            <v>-</v>
          </cell>
          <cell r="CH1916" t="str">
            <v>-</v>
          </cell>
          <cell r="CY1916">
            <v>0</v>
          </cell>
        </row>
        <row r="1917">
          <cell r="BG1917" t="e">
            <v>#DIV/0!</v>
          </cell>
          <cell r="BH1917" t="str">
            <v>-</v>
          </cell>
          <cell r="BI1917" t="str">
            <v>-</v>
          </cell>
          <cell r="BK1917">
            <v>0</v>
          </cell>
          <cell r="BM1917" t="str">
            <v>-</v>
          </cell>
          <cell r="BN1917">
            <v>0</v>
          </cell>
          <cell r="BS1917" t="str">
            <v>-</v>
          </cell>
          <cell r="BV1917" t="str">
            <v>-</v>
          </cell>
          <cell r="CH1917" t="str">
            <v>-</v>
          </cell>
          <cell r="CY1917">
            <v>0</v>
          </cell>
        </row>
        <row r="1918">
          <cell r="BG1918" t="e">
            <v>#DIV/0!</v>
          </cell>
          <cell r="BH1918" t="str">
            <v>-</v>
          </cell>
          <cell r="BI1918" t="str">
            <v>-</v>
          </cell>
          <cell r="BK1918">
            <v>0</v>
          </cell>
          <cell r="BM1918" t="str">
            <v>-</v>
          </cell>
          <cell r="BN1918">
            <v>0</v>
          </cell>
          <cell r="BS1918" t="str">
            <v>-</v>
          </cell>
          <cell r="BV1918" t="str">
            <v>-</v>
          </cell>
          <cell r="CH1918" t="str">
            <v>-</v>
          </cell>
          <cell r="CY1918">
            <v>0</v>
          </cell>
        </row>
        <row r="1919">
          <cell r="BG1919" t="e">
            <v>#DIV/0!</v>
          </cell>
          <cell r="BH1919" t="str">
            <v>-</v>
          </cell>
          <cell r="BI1919" t="str">
            <v>-</v>
          </cell>
          <cell r="BK1919">
            <v>0</v>
          </cell>
          <cell r="BM1919" t="str">
            <v>-</v>
          </cell>
          <cell r="BN1919">
            <v>0</v>
          </cell>
          <cell r="BS1919" t="str">
            <v>-</v>
          </cell>
          <cell r="BV1919" t="str">
            <v>-</v>
          </cell>
          <cell r="CH1919" t="str">
            <v>-</v>
          </cell>
          <cell r="CY1919">
            <v>0</v>
          </cell>
        </row>
        <row r="1920">
          <cell r="BG1920" t="e">
            <v>#DIV/0!</v>
          </cell>
          <cell r="BH1920" t="str">
            <v>-</v>
          </cell>
          <cell r="BI1920" t="str">
            <v>-</v>
          </cell>
          <cell r="BK1920">
            <v>0</v>
          </cell>
          <cell r="BM1920" t="str">
            <v>-</v>
          </cell>
          <cell r="BN1920">
            <v>0</v>
          </cell>
          <cell r="BS1920" t="str">
            <v>-</v>
          </cell>
          <cell r="BV1920" t="str">
            <v>-</v>
          </cell>
          <cell r="CH1920" t="str">
            <v>-</v>
          </cell>
          <cell r="CY1920">
            <v>0</v>
          </cell>
        </row>
        <row r="1921">
          <cell r="BG1921" t="e">
            <v>#DIV/0!</v>
          </cell>
          <cell r="BH1921" t="str">
            <v>-</v>
          </cell>
          <cell r="BI1921" t="str">
            <v>-</v>
          </cell>
          <cell r="BK1921">
            <v>0</v>
          </cell>
          <cell r="BM1921" t="str">
            <v>-</v>
          </cell>
          <cell r="BN1921">
            <v>0</v>
          </cell>
          <cell r="BS1921" t="str">
            <v>-</v>
          </cell>
          <cell r="BV1921" t="str">
            <v>-</v>
          </cell>
          <cell r="CH1921" t="str">
            <v>-</v>
          </cell>
          <cell r="CY1921">
            <v>0</v>
          </cell>
        </row>
        <row r="1922">
          <cell r="BG1922" t="e">
            <v>#DIV/0!</v>
          </cell>
          <cell r="BH1922" t="str">
            <v>-</v>
          </cell>
          <cell r="BI1922" t="str">
            <v>-</v>
          </cell>
          <cell r="BK1922">
            <v>0</v>
          </cell>
          <cell r="BM1922" t="str">
            <v>-</v>
          </cell>
          <cell r="BN1922">
            <v>0</v>
          </cell>
          <cell r="BS1922" t="str">
            <v>-</v>
          </cell>
          <cell r="BV1922" t="str">
            <v>-</v>
          </cell>
          <cell r="CH1922" t="str">
            <v>-</v>
          </cell>
          <cell r="CY1922">
            <v>0</v>
          </cell>
        </row>
        <row r="1923">
          <cell r="BG1923" t="e">
            <v>#DIV/0!</v>
          </cell>
          <cell r="BH1923" t="str">
            <v>-</v>
          </cell>
          <cell r="BI1923" t="str">
            <v>-</v>
          </cell>
          <cell r="BK1923">
            <v>0</v>
          </cell>
          <cell r="BM1923" t="str">
            <v>-</v>
          </cell>
          <cell r="BN1923">
            <v>0</v>
          </cell>
          <cell r="BS1923" t="str">
            <v>-</v>
          </cell>
          <cell r="BV1923" t="str">
            <v>-</v>
          </cell>
          <cell r="CH1923" t="str">
            <v>-</v>
          </cell>
          <cell r="CY1923">
            <v>0</v>
          </cell>
        </row>
        <row r="1924">
          <cell r="BG1924" t="e">
            <v>#DIV/0!</v>
          </cell>
          <cell r="BH1924" t="str">
            <v>-</v>
          </cell>
          <cell r="BI1924" t="str">
            <v>-</v>
          </cell>
          <cell r="BK1924">
            <v>0</v>
          </cell>
          <cell r="BM1924" t="str">
            <v>-</v>
          </cell>
          <cell r="BN1924">
            <v>0</v>
          </cell>
          <cell r="BS1924" t="str">
            <v>-</v>
          </cell>
          <cell r="BV1924" t="str">
            <v>-</v>
          </cell>
          <cell r="CH1924" t="str">
            <v>-</v>
          </cell>
          <cell r="CY1924">
            <v>0</v>
          </cell>
        </row>
        <row r="1925">
          <cell r="BG1925" t="e">
            <v>#DIV/0!</v>
          </cell>
          <cell r="BH1925" t="str">
            <v>-</v>
          </cell>
          <cell r="BI1925" t="str">
            <v>-</v>
          </cell>
          <cell r="BK1925">
            <v>0</v>
          </cell>
          <cell r="BM1925" t="str">
            <v>-</v>
          </cell>
          <cell r="BN1925">
            <v>0</v>
          </cell>
          <cell r="BS1925" t="str">
            <v>-</v>
          </cell>
          <cell r="BV1925" t="str">
            <v>-</v>
          </cell>
          <cell r="CH1925" t="str">
            <v>-</v>
          </cell>
          <cell r="CY1925">
            <v>0</v>
          </cell>
        </row>
        <row r="1926">
          <cell r="BG1926" t="e">
            <v>#DIV/0!</v>
          </cell>
          <cell r="BH1926" t="str">
            <v>-</v>
          </cell>
          <cell r="BI1926" t="str">
            <v>-</v>
          </cell>
          <cell r="BK1926">
            <v>0</v>
          </cell>
          <cell r="BM1926" t="str">
            <v>-</v>
          </cell>
          <cell r="BN1926">
            <v>0</v>
          </cell>
          <cell r="BS1926" t="str">
            <v>-</v>
          </cell>
          <cell r="BV1926" t="str">
            <v>-</v>
          </cell>
          <cell r="CH1926" t="str">
            <v>-</v>
          </cell>
          <cell r="CY1926">
            <v>0</v>
          </cell>
        </row>
        <row r="1927">
          <cell r="BG1927" t="e">
            <v>#DIV/0!</v>
          </cell>
          <cell r="BH1927" t="str">
            <v>-</v>
          </cell>
          <cell r="BI1927" t="str">
            <v>-</v>
          </cell>
          <cell r="BK1927">
            <v>0</v>
          </cell>
          <cell r="BM1927" t="str">
            <v>-</v>
          </cell>
          <cell r="BN1927">
            <v>0</v>
          </cell>
          <cell r="BS1927" t="str">
            <v>-</v>
          </cell>
          <cell r="BV1927" t="str">
            <v>-</v>
          </cell>
          <cell r="CH1927" t="str">
            <v>-</v>
          </cell>
          <cell r="CY1927">
            <v>0</v>
          </cell>
        </row>
        <row r="1928">
          <cell r="BG1928" t="e">
            <v>#DIV/0!</v>
          </cell>
          <cell r="BH1928" t="str">
            <v>-</v>
          </cell>
          <cell r="BI1928" t="str">
            <v>-</v>
          </cell>
          <cell r="BK1928">
            <v>0</v>
          </cell>
          <cell r="BM1928" t="str">
            <v>-</v>
          </cell>
          <cell r="BN1928">
            <v>0</v>
          </cell>
          <cell r="BS1928" t="str">
            <v>-</v>
          </cell>
          <cell r="BV1928" t="str">
            <v>-</v>
          </cell>
          <cell r="CH1928" t="str">
            <v>-</v>
          </cell>
          <cell r="CY1928">
            <v>0</v>
          </cell>
        </row>
        <row r="1929">
          <cell r="BG1929" t="e">
            <v>#DIV/0!</v>
          </cell>
          <cell r="BH1929" t="str">
            <v>-</v>
          </cell>
          <cell r="BI1929" t="str">
            <v>-</v>
          </cell>
          <cell r="BK1929">
            <v>0</v>
          </cell>
          <cell r="BM1929" t="str">
            <v>-</v>
          </cell>
          <cell r="BN1929">
            <v>0</v>
          </cell>
          <cell r="BS1929" t="str">
            <v>-</v>
          </cell>
          <cell r="BV1929" t="str">
            <v>-</v>
          </cell>
          <cell r="CH1929" t="str">
            <v>-</v>
          </cell>
          <cell r="CY1929">
            <v>0</v>
          </cell>
        </row>
        <row r="1930">
          <cell r="BG1930" t="e">
            <v>#DIV/0!</v>
          </cell>
          <cell r="BH1930" t="str">
            <v>-</v>
          </cell>
          <cell r="BI1930" t="str">
            <v>-</v>
          </cell>
          <cell r="BK1930">
            <v>0</v>
          </cell>
          <cell r="BM1930" t="str">
            <v>-</v>
          </cell>
          <cell r="BN1930">
            <v>0</v>
          </cell>
          <cell r="BS1930" t="str">
            <v>-</v>
          </cell>
          <cell r="BV1930" t="str">
            <v>-</v>
          </cell>
          <cell r="CH1930" t="str">
            <v>-</v>
          </cell>
          <cell r="CY1930">
            <v>0</v>
          </cell>
        </row>
        <row r="1931">
          <cell r="BG1931" t="e">
            <v>#DIV/0!</v>
          </cell>
          <cell r="BH1931" t="str">
            <v>-</v>
          </cell>
          <cell r="BI1931" t="str">
            <v>-</v>
          </cell>
          <cell r="BK1931">
            <v>0</v>
          </cell>
          <cell r="BM1931" t="str">
            <v>-</v>
          </cell>
          <cell r="BN1931">
            <v>0</v>
          </cell>
          <cell r="BS1931" t="str">
            <v>-</v>
          </cell>
          <cell r="BV1931" t="str">
            <v>-</v>
          </cell>
          <cell r="CH1931" t="str">
            <v>-</v>
          </cell>
          <cell r="CY1931">
            <v>0</v>
          </cell>
        </row>
        <row r="1932">
          <cell r="BG1932" t="e">
            <v>#DIV/0!</v>
          </cell>
          <cell r="BH1932" t="str">
            <v>-</v>
          </cell>
          <cell r="BI1932" t="str">
            <v>-</v>
          </cell>
          <cell r="BK1932">
            <v>0</v>
          </cell>
          <cell r="BM1932" t="str">
            <v>-</v>
          </cell>
          <cell r="BN1932">
            <v>0</v>
          </cell>
          <cell r="BS1932" t="str">
            <v>-</v>
          </cell>
          <cell r="BV1932" t="str">
            <v>-</v>
          </cell>
          <cell r="CH1932" t="str">
            <v>-</v>
          </cell>
          <cell r="CY1932">
            <v>0</v>
          </cell>
        </row>
        <row r="1933">
          <cell r="BG1933" t="e">
            <v>#DIV/0!</v>
          </cell>
          <cell r="BH1933" t="str">
            <v>-</v>
          </cell>
          <cell r="BI1933" t="str">
            <v>-</v>
          </cell>
          <cell r="BK1933">
            <v>0</v>
          </cell>
          <cell r="BM1933" t="str">
            <v>-</v>
          </cell>
          <cell r="BN1933">
            <v>0</v>
          </cell>
          <cell r="BS1933" t="str">
            <v>-</v>
          </cell>
          <cell r="BV1933" t="str">
            <v>-</v>
          </cell>
          <cell r="CH1933" t="str">
            <v>-</v>
          </cell>
          <cell r="CY1933">
            <v>0</v>
          </cell>
        </row>
        <row r="1934">
          <cell r="BG1934" t="e">
            <v>#DIV/0!</v>
          </cell>
          <cell r="BH1934" t="str">
            <v>-</v>
          </cell>
          <cell r="BI1934" t="str">
            <v>-</v>
          </cell>
          <cell r="BK1934">
            <v>0</v>
          </cell>
          <cell r="BM1934" t="str">
            <v>-</v>
          </cell>
          <cell r="BN1934">
            <v>0</v>
          </cell>
          <cell r="BS1934" t="str">
            <v>-</v>
          </cell>
          <cell r="BV1934" t="str">
            <v>-</v>
          </cell>
          <cell r="CH1934" t="str">
            <v>-</v>
          </cell>
          <cell r="CY1934">
            <v>0</v>
          </cell>
        </row>
        <row r="1935">
          <cell r="BG1935" t="e">
            <v>#DIV/0!</v>
          </cell>
          <cell r="BH1935" t="str">
            <v>-</v>
          </cell>
          <cell r="BI1935" t="str">
            <v>-</v>
          </cell>
          <cell r="BK1935">
            <v>0</v>
          </cell>
          <cell r="BM1935" t="str">
            <v>-</v>
          </cell>
          <cell r="BN1935">
            <v>0</v>
          </cell>
          <cell r="BS1935" t="str">
            <v>-</v>
          </cell>
          <cell r="BV1935" t="str">
            <v>-</v>
          </cell>
          <cell r="CH1935" t="str">
            <v>-</v>
          </cell>
          <cell r="CY1935">
            <v>0</v>
          </cell>
        </row>
        <row r="1936">
          <cell r="BG1936" t="e">
            <v>#DIV/0!</v>
          </cell>
          <cell r="BH1936" t="str">
            <v>-</v>
          </cell>
          <cell r="BI1936" t="str">
            <v>-</v>
          </cell>
          <cell r="BK1936">
            <v>0</v>
          </cell>
          <cell r="BM1936" t="str">
            <v>-</v>
          </cell>
          <cell r="BN1936">
            <v>0</v>
          </cell>
          <cell r="BS1936" t="str">
            <v>-</v>
          </cell>
          <cell r="BV1936" t="str">
            <v>-</v>
          </cell>
          <cell r="CH1936" t="str">
            <v>-</v>
          </cell>
          <cell r="CY1936">
            <v>0</v>
          </cell>
        </row>
        <row r="1937">
          <cell r="BG1937" t="e">
            <v>#DIV/0!</v>
          </cell>
          <cell r="BH1937" t="str">
            <v>-</v>
          </cell>
          <cell r="BI1937" t="str">
            <v>-</v>
          </cell>
          <cell r="BK1937">
            <v>0</v>
          </cell>
          <cell r="BM1937" t="str">
            <v>-</v>
          </cell>
          <cell r="BN1937">
            <v>0</v>
          </cell>
          <cell r="BS1937" t="str">
            <v>-</v>
          </cell>
          <cell r="BV1937" t="str">
            <v>-</v>
          </cell>
          <cell r="CH1937" t="str">
            <v>-</v>
          </cell>
          <cell r="CY1937">
            <v>0</v>
          </cell>
        </row>
        <row r="1938">
          <cell r="BG1938" t="e">
            <v>#DIV/0!</v>
          </cell>
          <cell r="BH1938" t="str">
            <v>-</v>
          </cell>
          <cell r="BI1938" t="str">
            <v>-</v>
          </cell>
          <cell r="BK1938">
            <v>0</v>
          </cell>
          <cell r="BM1938" t="str">
            <v>-</v>
          </cell>
          <cell r="BN1938">
            <v>0</v>
          </cell>
          <cell r="BS1938" t="str">
            <v>-</v>
          </cell>
          <cell r="BV1938" t="str">
            <v>-</v>
          </cell>
          <cell r="CH1938" t="str">
            <v>-</v>
          </cell>
          <cell r="CY1938">
            <v>0</v>
          </cell>
        </row>
        <row r="1939">
          <cell r="BG1939" t="e">
            <v>#DIV/0!</v>
          </cell>
          <cell r="BH1939" t="str">
            <v>-</v>
          </cell>
          <cell r="BI1939" t="str">
            <v>-</v>
          </cell>
          <cell r="BK1939">
            <v>0</v>
          </cell>
          <cell r="BM1939" t="str">
            <v>-</v>
          </cell>
          <cell r="BN1939">
            <v>0</v>
          </cell>
          <cell r="BS1939" t="str">
            <v>-</v>
          </cell>
          <cell r="BV1939" t="str">
            <v>-</v>
          </cell>
          <cell r="CH1939" t="str">
            <v>-</v>
          </cell>
          <cell r="CY1939">
            <v>0</v>
          </cell>
        </row>
        <row r="1940">
          <cell r="BG1940" t="e">
            <v>#DIV/0!</v>
          </cell>
          <cell r="BH1940" t="str">
            <v>-</v>
          </cell>
          <cell r="BI1940" t="str">
            <v>-</v>
          </cell>
          <cell r="BK1940">
            <v>0</v>
          </cell>
          <cell r="BM1940" t="str">
            <v>-</v>
          </cell>
          <cell r="BN1940">
            <v>0</v>
          </cell>
          <cell r="BS1940" t="str">
            <v>-</v>
          </cell>
          <cell r="BV1940" t="str">
            <v>-</v>
          </cell>
          <cell r="CH1940" t="str">
            <v>-</v>
          </cell>
          <cell r="CY1940">
            <v>0</v>
          </cell>
        </row>
        <row r="1941">
          <cell r="BG1941" t="e">
            <v>#DIV/0!</v>
          </cell>
          <cell r="BH1941" t="str">
            <v>-</v>
          </cell>
          <cell r="BI1941" t="str">
            <v>-</v>
          </cell>
          <cell r="BK1941">
            <v>0</v>
          </cell>
          <cell r="BM1941" t="str">
            <v>-</v>
          </cell>
          <cell r="BN1941">
            <v>0</v>
          </cell>
          <cell r="BS1941" t="str">
            <v>-</v>
          </cell>
          <cell r="BV1941" t="str">
            <v>-</v>
          </cell>
          <cell r="CH1941" t="str">
            <v>-</v>
          </cell>
          <cell r="CY1941">
            <v>0</v>
          </cell>
        </row>
        <row r="1942">
          <cell r="BG1942" t="e">
            <v>#DIV/0!</v>
          </cell>
          <cell r="BH1942" t="str">
            <v>-</v>
          </cell>
          <cell r="BI1942" t="str">
            <v>-</v>
          </cell>
          <cell r="BK1942">
            <v>0</v>
          </cell>
          <cell r="BM1942" t="str">
            <v>-</v>
          </cell>
          <cell r="BN1942">
            <v>0</v>
          </cell>
          <cell r="BS1942" t="str">
            <v>-</v>
          </cell>
          <cell r="BV1942" t="str">
            <v>-</v>
          </cell>
          <cell r="CH1942" t="str">
            <v>-</v>
          </cell>
          <cell r="CY1942">
            <v>0</v>
          </cell>
        </row>
        <row r="1943">
          <cell r="BG1943" t="e">
            <v>#DIV/0!</v>
          </cell>
          <cell r="BH1943" t="str">
            <v>-</v>
          </cell>
          <cell r="BI1943" t="str">
            <v>-</v>
          </cell>
          <cell r="BK1943">
            <v>0</v>
          </cell>
          <cell r="BM1943" t="str">
            <v>-</v>
          </cell>
          <cell r="BN1943">
            <v>0</v>
          </cell>
          <cell r="BS1943" t="str">
            <v>-</v>
          </cell>
          <cell r="BV1943" t="str">
            <v>-</v>
          </cell>
          <cell r="CH1943" t="str">
            <v>-</v>
          </cell>
          <cell r="CY1943">
            <v>0</v>
          </cell>
        </row>
        <row r="1944">
          <cell r="BG1944" t="e">
            <v>#DIV/0!</v>
          </cell>
          <cell r="BH1944" t="str">
            <v>-</v>
          </cell>
          <cell r="BI1944" t="str">
            <v>-</v>
          </cell>
          <cell r="BK1944">
            <v>0</v>
          </cell>
          <cell r="BM1944" t="str">
            <v>-</v>
          </cell>
          <cell r="BN1944">
            <v>0</v>
          </cell>
          <cell r="BS1944" t="str">
            <v>-</v>
          </cell>
          <cell r="BV1944" t="str">
            <v>-</v>
          </cell>
          <cell r="CH1944" t="str">
            <v>-</v>
          </cell>
          <cell r="CY1944">
            <v>0</v>
          </cell>
        </row>
        <row r="1945">
          <cell r="BG1945" t="e">
            <v>#DIV/0!</v>
          </cell>
          <cell r="BH1945" t="str">
            <v>-</v>
          </cell>
          <cell r="BI1945" t="str">
            <v>-</v>
          </cell>
          <cell r="BK1945">
            <v>0</v>
          </cell>
          <cell r="BM1945" t="str">
            <v>-</v>
          </cell>
          <cell r="BN1945">
            <v>0</v>
          </cell>
          <cell r="BS1945" t="str">
            <v>-</v>
          </cell>
          <cell r="BV1945" t="str">
            <v>-</v>
          </cell>
          <cell r="CH1945" t="str">
            <v>-</v>
          </cell>
          <cell r="CY1945">
            <v>0</v>
          </cell>
        </row>
        <row r="1946">
          <cell r="BG1946" t="e">
            <v>#DIV/0!</v>
          </cell>
          <cell r="BH1946" t="str">
            <v>-</v>
          </cell>
          <cell r="BI1946" t="str">
            <v>-</v>
          </cell>
          <cell r="BK1946">
            <v>0</v>
          </cell>
          <cell r="BM1946" t="str">
            <v>-</v>
          </cell>
          <cell r="BN1946">
            <v>0</v>
          </cell>
          <cell r="BS1946" t="str">
            <v>-</v>
          </cell>
          <cell r="BV1946" t="str">
            <v>-</v>
          </cell>
          <cell r="CH1946" t="str">
            <v>-</v>
          </cell>
          <cell r="CY1946">
            <v>0</v>
          </cell>
        </row>
        <row r="1947">
          <cell r="BG1947" t="e">
            <v>#DIV/0!</v>
          </cell>
          <cell r="BH1947" t="str">
            <v>-</v>
          </cell>
          <cell r="BI1947" t="str">
            <v>-</v>
          </cell>
          <cell r="BK1947">
            <v>0</v>
          </cell>
          <cell r="BM1947" t="str">
            <v>-</v>
          </cell>
          <cell r="BN1947">
            <v>0</v>
          </cell>
          <cell r="BS1947" t="str">
            <v>-</v>
          </cell>
          <cell r="BV1947" t="str">
            <v>-</v>
          </cell>
          <cell r="CH1947" t="str">
            <v>-</v>
          </cell>
          <cell r="CY1947">
            <v>0</v>
          </cell>
        </row>
        <row r="1948">
          <cell r="BG1948" t="e">
            <v>#DIV/0!</v>
          </cell>
          <cell r="BH1948" t="str">
            <v>-</v>
          </cell>
          <cell r="BI1948" t="str">
            <v>-</v>
          </cell>
          <cell r="BK1948">
            <v>0</v>
          </cell>
          <cell r="BM1948" t="str">
            <v>-</v>
          </cell>
          <cell r="BN1948">
            <v>0</v>
          </cell>
          <cell r="BS1948" t="str">
            <v>-</v>
          </cell>
          <cell r="BV1948" t="str">
            <v>-</v>
          </cell>
          <cell r="CH1948" t="str">
            <v>-</v>
          </cell>
          <cell r="CY1948">
            <v>0</v>
          </cell>
        </row>
        <row r="1949">
          <cell r="BG1949" t="e">
            <v>#DIV/0!</v>
          </cell>
          <cell r="BH1949" t="str">
            <v>-</v>
          </cell>
          <cell r="BI1949" t="str">
            <v>-</v>
          </cell>
          <cell r="BK1949">
            <v>0</v>
          </cell>
          <cell r="BM1949" t="str">
            <v>-</v>
          </cell>
          <cell r="BN1949">
            <v>0</v>
          </cell>
          <cell r="BS1949" t="str">
            <v>-</v>
          </cell>
          <cell r="BV1949" t="str">
            <v>-</v>
          </cell>
          <cell r="CH1949" t="str">
            <v>-</v>
          </cell>
          <cell r="CY1949">
            <v>0</v>
          </cell>
        </row>
        <row r="1950">
          <cell r="BG1950" t="e">
            <v>#DIV/0!</v>
          </cell>
          <cell r="BH1950" t="str">
            <v>-</v>
          </cell>
          <cell r="BI1950" t="str">
            <v>-</v>
          </cell>
          <cell r="BK1950">
            <v>0</v>
          </cell>
          <cell r="BM1950" t="str">
            <v>-</v>
          </cell>
          <cell r="BN1950">
            <v>0</v>
          </cell>
          <cell r="BS1950" t="str">
            <v>-</v>
          </cell>
          <cell r="BV1950" t="str">
            <v>-</v>
          </cell>
          <cell r="CH1950" t="str">
            <v>-</v>
          </cell>
          <cell r="CY1950">
            <v>0</v>
          </cell>
        </row>
        <row r="1951">
          <cell r="BG1951" t="e">
            <v>#DIV/0!</v>
          </cell>
          <cell r="BH1951" t="str">
            <v>-</v>
          </cell>
          <cell r="BI1951" t="str">
            <v>-</v>
          </cell>
          <cell r="BK1951">
            <v>0</v>
          </cell>
          <cell r="BM1951" t="str">
            <v>-</v>
          </cell>
          <cell r="BN1951">
            <v>0</v>
          </cell>
          <cell r="BS1951" t="str">
            <v>-</v>
          </cell>
          <cell r="BV1951" t="str">
            <v>-</v>
          </cell>
          <cell r="CH1951" t="str">
            <v>-</v>
          </cell>
          <cell r="CY1951">
            <v>0</v>
          </cell>
        </row>
        <row r="1952">
          <cell r="BG1952" t="e">
            <v>#DIV/0!</v>
          </cell>
          <cell r="BH1952" t="str">
            <v>-</v>
          </cell>
          <cell r="BI1952" t="str">
            <v>-</v>
          </cell>
          <cell r="BK1952">
            <v>0</v>
          </cell>
          <cell r="BM1952" t="str">
            <v>-</v>
          </cell>
          <cell r="BN1952">
            <v>0</v>
          </cell>
          <cell r="BS1952" t="str">
            <v>-</v>
          </cell>
          <cell r="BV1952" t="str">
            <v>-</v>
          </cell>
          <cell r="CH1952" t="str">
            <v>-</v>
          </cell>
          <cell r="CY1952">
            <v>0</v>
          </cell>
        </row>
        <row r="1953">
          <cell r="BG1953" t="e">
            <v>#DIV/0!</v>
          </cell>
          <cell r="BH1953" t="str">
            <v>-</v>
          </cell>
          <cell r="BI1953" t="str">
            <v>-</v>
          </cell>
          <cell r="BK1953">
            <v>0</v>
          </cell>
          <cell r="BM1953" t="str">
            <v>-</v>
          </cell>
          <cell r="BN1953">
            <v>0</v>
          </cell>
          <cell r="BS1953" t="str">
            <v>-</v>
          </cell>
          <cell r="BV1953" t="str">
            <v>-</v>
          </cell>
          <cell r="CH1953" t="str">
            <v>-</v>
          </cell>
          <cell r="CY1953">
            <v>0</v>
          </cell>
        </row>
        <row r="1954">
          <cell r="BG1954" t="e">
            <v>#DIV/0!</v>
          </cell>
          <cell r="BH1954" t="str">
            <v>-</v>
          </cell>
          <cell r="BI1954" t="str">
            <v>-</v>
          </cell>
          <cell r="BK1954">
            <v>0</v>
          </cell>
          <cell r="BM1954" t="str">
            <v>-</v>
          </cell>
          <cell r="BN1954">
            <v>0</v>
          </cell>
          <cell r="BS1954" t="str">
            <v>-</v>
          </cell>
          <cell r="BV1954" t="str">
            <v>-</v>
          </cell>
          <cell r="CH1954" t="str">
            <v>-</v>
          </cell>
          <cell r="CY1954">
            <v>0</v>
          </cell>
        </row>
        <row r="1955">
          <cell r="BG1955" t="e">
            <v>#DIV/0!</v>
          </cell>
          <cell r="BH1955" t="str">
            <v>-</v>
          </cell>
          <cell r="BI1955" t="str">
            <v>-</v>
          </cell>
          <cell r="BK1955">
            <v>0</v>
          </cell>
          <cell r="BM1955" t="str">
            <v>-</v>
          </cell>
          <cell r="BN1955">
            <v>0</v>
          </cell>
          <cell r="BS1955" t="str">
            <v>-</v>
          </cell>
          <cell r="BV1955" t="str">
            <v>-</v>
          </cell>
          <cell r="CH1955" t="str">
            <v>-</v>
          </cell>
          <cell r="CY1955">
            <v>0</v>
          </cell>
        </row>
        <row r="1956">
          <cell r="BG1956" t="e">
            <v>#DIV/0!</v>
          </cell>
          <cell r="BH1956" t="str">
            <v>-</v>
          </cell>
          <cell r="BI1956" t="str">
            <v>-</v>
          </cell>
          <cell r="BK1956">
            <v>0</v>
          </cell>
          <cell r="BM1956" t="str">
            <v>-</v>
          </cell>
          <cell r="BN1956">
            <v>0</v>
          </cell>
          <cell r="BS1956" t="str">
            <v>-</v>
          </cell>
          <cell r="BV1956" t="str">
            <v>-</v>
          </cell>
          <cell r="CH1956" t="str">
            <v>-</v>
          </cell>
          <cell r="CY1956">
            <v>0</v>
          </cell>
        </row>
        <row r="1957">
          <cell r="BG1957" t="e">
            <v>#DIV/0!</v>
          </cell>
          <cell r="BH1957" t="str">
            <v>-</v>
          </cell>
          <cell r="BI1957" t="str">
            <v>-</v>
          </cell>
          <cell r="BK1957">
            <v>0</v>
          </cell>
          <cell r="BM1957" t="str">
            <v>-</v>
          </cell>
          <cell r="BN1957">
            <v>0</v>
          </cell>
          <cell r="BS1957" t="str">
            <v>-</v>
          </cell>
          <cell r="BV1957" t="str">
            <v>-</v>
          </cell>
          <cell r="CH1957" t="str">
            <v>-</v>
          </cell>
          <cell r="CY1957">
            <v>0</v>
          </cell>
        </row>
        <row r="1958">
          <cell r="BG1958" t="e">
            <v>#DIV/0!</v>
          </cell>
          <cell r="BH1958" t="str">
            <v>-</v>
          </cell>
          <cell r="BI1958" t="str">
            <v>-</v>
          </cell>
          <cell r="BK1958">
            <v>0</v>
          </cell>
          <cell r="BM1958" t="str">
            <v>-</v>
          </cell>
          <cell r="BN1958">
            <v>0</v>
          </cell>
          <cell r="BS1958" t="str">
            <v>-</v>
          </cell>
          <cell r="BV1958" t="str">
            <v>-</v>
          </cell>
          <cell r="CH1958" t="str">
            <v>-</v>
          </cell>
          <cell r="CY1958">
            <v>0</v>
          </cell>
        </row>
        <row r="1959">
          <cell r="BG1959" t="e">
            <v>#DIV/0!</v>
          </cell>
          <cell r="BH1959" t="str">
            <v>-</v>
          </cell>
          <cell r="BI1959" t="str">
            <v>-</v>
          </cell>
          <cell r="BK1959">
            <v>0</v>
          </cell>
          <cell r="BM1959" t="str">
            <v>-</v>
          </cell>
          <cell r="BN1959">
            <v>0</v>
          </cell>
          <cell r="BS1959" t="str">
            <v>-</v>
          </cell>
          <cell r="BV1959" t="str">
            <v>-</v>
          </cell>
          <cell r="CH1959" t="str">
            <v>-</v>
          </cell>
          <cell r="CY1959">
            <v>0</v>
          </cell>
        </row>
        <row r="1960">
          <cell r="BG1960" t="e">
            <v>#DIV/0!</v>
          </cell>
          <cell r="BH1960" t="str">
            <v>-</v>
          </cell>
          <cell r="BI1960" t="str">
            <v>-</v>
          </cell>
          <cell r="BK1960">
            <v>0</v>
          </cell>
          <cell r="BM1960" t="str">
            <v>-</v>
          </cell>
          <cell r="BN1960">
            <v>0</v>
          </cell>
          <cell r="BS1960" t="str">
            <v>-</v>
          </cell>
          <cell r="BV1960" t="str">
            <v>-</v>
          </cell>
          <cell r="CH1960" t="str">
            <v>-</v>
          </cell>
          <cell r="CY1960">
            <v>0</v>
          </cell>
        </row>
        <row r="1961">
          <cell r="BG1961" t="e">
            <v>#DIV/0!</v>
          </cell>
          <cell r="BH1961" t="str">
            <v>-</v>
          </cell>
          <cell r="BI1961" t="str">
            <v>-</v>
          </cell>
          <cell r="BK1961">
            <v>0</v>
          </cell>
          <cell r="BM1961" t="str">
            <v>-</v>
          </cell>
          <cell r="BN1961">
            <v>0</v>
          </cell>
          <cell r="BS1961" t="str">
            <v>-</v>
          </cell>
          <cell r="BV1961" t="str">
            <v>-</v>
          </cell>
          <cell r="CH1961" t="str">
            <v>-</v>
          </cell>
          <cell r="CY1961">
            <v>0</v>
          </cell>
        </row>
        <row r="1962">
          <cell r="BG1962" t="e">
            <v>#DIV/0!</v>
          </cell>
          <cell r="BH1962" t="str">
            <v>-</v>
          </cell>
          <cell r="BI1962" t="str">
            <v>-</v>
          </cell>
          <cell r="BK1962">
            <v>0</v>
          </cell>
          <cell r="BM1962" t="str">
            <v>-</v>
          </cell>
          <cell r="BN1962">
            <v>0</v>
          </cell>
          <cell r="BS1962" t="str">
            <v>-</v>
          </cell>
          <cell r="BV1962" t="str">
            <v>-</v>
          </cell>
          <cell r="CH1962" t="str">
            <v>-</v>
          </cell>
          <cell r="CY1962">
            <v>0</v>
          </cell>
        </row>
        <row r="1963">
          <cell r="BG1963" t="e">
            <v>#DIV/0!</v>
          </cell>
          <cell r="BH1963" t="str">
            <v>-</v>
          </cell>
          <cell r="BI1963" t="str">
            <v>-</v>
          </cell>
          <cell r="BK1963">
            <v>0</v>
          </cell>
          <cell r="BM1963" t="str">
            <v>-</v>
          </cell>
          <cell r="BN1963">
            <v>0</v>
          </cell>
          <cell r="BS1963" t="str">
            <v>-</v>
          </cell>
          <cell r="BV1963" t="str">
            <v>-</v>
          </cell>
          <cell r="CH1963" t="str">
            <v>-</v>
          </cell>
          <cell r="CY1963">
            <v>0</v>
          </cell>
        </row>
        <row r="1964">
          <cell r="BG1964" t="e">
            <v>#DIV/0!</v>
          </cell>
          <cell r="BH1964" t="str">
            <v>-</v>
          </cell>
          <cell r="BI1964" t="str">
            <v>-</v>
          </cell>
          <cell r="BK1964">
            <v>0</v>
          </cell>
          <cell r="BM1964" t="str">
            <v>-</v>
          </cell>
          <cell r="BN1964">
            <v>0</v>
          </cell>
          <cell r="BS1964" t="str">
            <v>-</v>
          </cell>
          <cell r="BV1964" t="str">
            <v>-</v>
          </cell>
          <cell r="CH1964" t="str">
            <v>-</v>
          </cell>
          <cell r="CY1964">
            <v>0</v>
          </cell>
        </row>
        <row r="1965">
          <cell r="BG1965" t="e">
            <v>#DIV/0!</v>
          </cell>
          <cell r="BH1965" t="str">
            <v>-</v>
          </cell>
          <cell r="BI1965" t="str">
            <v>-</v>
          </cell>
          <cell r="BK1965">
            <v>0</v>
          </cell>
          <cell r="BM1965" t="str">
            <v>-</v>
          </cell>
          <cell r="BN1965">
            <v>0</v>
          </cell>
          <cell r="BS1965" t="str">
            <v>-</v>
          </cell>
          <cell r="BV1965" t="str">
            <v>-</v>
          </cell>
          <cell r="CH1965" t="str">
            <v>-</v>
          </cell>
          <cell r="CY1965">
            <v>0</v>
          </cell>
        </row>
        <row r="1966">
          <cell r="BG1966" t="e">
            <v>#DIV/0!</v>
          </cell>
          <cell r="BH1966" t="str">
            <v>-</v>
          </cell>
          <cell r="BI1966" t="str">
            <v>-</v>
          </cell>
          <cell r="BK1966">
            <v>0</v>
          </cell>
          <cell r="BM1966" t="str">
            <v>-</v>
          </cell>
          <cell r="BN1966">
            <v>0</v>
          </cell>
          <cell r="BS1966" t="str">
            <v>-</v>
          </cell>
          <cell r="BV1966" t="str">
            <v>-</v>
          </cell>
          <cell r="CH1966" t="str">
            <v>-</v>
          </cell>
          <cell r="CY1966">
            <v>0</v>
          </cell>
        </row>
        <row r="1967">
          <cell r="BG1967" t="e">
            <v>#DIV/0!</v>
          </cell>
          <cell r="BH1967" t="str">
            <v>-</v>
          </cell>
          <cell r="BI1967" t="str">
            <v>-</v>
          </cell>
          <cell r="BK1967">
            <v>0</v>
          </cell>
          <cell r="BM1967" t="str">
            <v>-</v>
          </cell>
          <cell r="BN1967">
            <v>0</v>
          </cell>
          <cell r="BS1967" t="str">
            <v>-</v>
          </cell>
          <cell r="BV1967" t="str">
            <v>-</v>
          </cell>
          <cell r="CH1967" t="str">
            <v>-</v>
          </cell>
          <cell r="CY1967">
            <v>0</v>
          </cell>
        </row>
        <row r="1968">
          <cell r="BG1968" t="e">
            <v>#DIV/0!</v>
          </cell>
          <cell r="BH1968" t="str">
            <v>-</v>
          </cell>
          <cell r="BI1968" t="str">
            <v>-</v>
          </cell>
          <cell r="BK1968">
            <v>0</v>
          </cell>
          <cell r="BM1968" t="str">
            <v>-</v>
          </cell>
          <cell r="BN1968">
            <v>0</v>
          </cell>
          <cell r="BS1968" t="str">
            <v>-</v>
          </cell>
          <cell r="BV1968" t="str">
            <v>-</v>
          </cell>
          <cell r="CH1968" t="str">
            <v>-</v>
          </cell>
          <cell r="CY1968">
            <v>0</v>
          </cell>
        </row>
        <row r="1969">
          <cell r="BG1969" t="e">
            <v>#DIV/0!</v>
          </cell>
          <cell r="BH1969" t="str">
            <v>-</v>
          </cell>
          <cell r="BI1969" t="str">
            <v>-</v>
          </cell>
          <cell r="BK1969">
            <v>0</v>
          </cell>
          <cell r="BM1969" t="str">
            <v>-</v>
          </cell>
          <cell r="BN1969">
            <v>0</v>
          </cell>
          <cell r="BS1969" t="str">
            <v>-</v>
          </cell>
          <cell r="BV1969" t="str">
            <v>-</v>
          </cell>
          <cell r="CH1969" t="str">
            <v>-</v>
          </cell>
          <cell r="CY1969">
            <v>0</v>
          </cell>
        </row>
        <row r="1970">
          <cell r="BG1970" t="e">
            <v>#DIV/0!</v>
          </cell>
          <cell r="BH1970" t="str">
            <v>-</v>
          </cell>
          <cell r="BI1970" t="str">
            <v>-</v>
          </cell>
          <cell r="BK1970">
            <v>0</v>
          </cell>
          <cell r="BM1970" t="str">
            <v>-</v>
          </cell>
          <cell r="BN1970">
            <v>0</v>
          </cell>
          <cell r="BS1970" t="str">
            <v>-</v>
          </cell>
          <cell r="BV1970" t="str">
            <v>-</v>
          </cell>
          <cell r="CH1970" t="str">
            <v>-</v>
          </cell>
          <cell r="CY1970">
            <v>0</v>
          </cell>
        </row>
        <row r="1971">
          <cell r="BG1971" t="e">
            <v>#DIV/0!</v>
          </cell>
          <cell r="BH1971" t="str">
            <v>-</v>
          </cell>
          <cell r="BI1971" t="str">
            <v>-</v>
          </cell>
          <cell r="BK1971">
            <v>0</v>
          </cell>
          <cell r="BM1971" t="str">
            <v>-</v>
          </cell>
          <cell r="BN1971">
            <v>0</v>
          </cell>
          <cell r="BS1971" t="str">
            <v>-</v>
          </cell>
          <cell r="BV1971" t="str">
            <v>-</v>
          </cell>
          <cell r="CH1971" t="str">
            <v>-</v>
          </cell>
          <cell r="CY1971">
            <v>0</v>
          </cell>
        </row>
        <row r="1972">
          <cell r="BG1972" t="e">
            <v>#DIV/0!</v>
          </cell>
          <cell r="BH1972" t="str">
            <v>-</v>
          </cell>
          <cell r="BI1972" t="str">
            <v>-</v>
          </cell>
          <cell r="BK1972">
            <v>0</v>
          </cell>
          <cell r="BM1972" t="str">
            <v>-</v>
          </cell>
          <cell r="BN1972">
            <v>0</v>
          </cell>
          <cell r="BS1972" t="str">
            <v>-</v>
          </cell>
          <cell r="BV1972" t="str">
            <v>-</v>
          </cell>
          <cell r="CH1972" t="str">
            <v>-</v>
          </cell>
          <cell r="CY1972">
            <v>0</v>
          </cell>
        </row>
        <row r="1973">
          <cell r="BG1973" t="e">
            <v>#DIV/0!</v>
          </cell>
          <cell r="BH1973" t="str">
            <v>-</v>
          </cell>
          <cell r="BI1973" t="str">
            <v>-</v>
          </cell>
          <cell r="BK1973">
            <v>0</v>
          </cell>
          <cell r="BM1973" t="str">
            <v>-</v>
          </cell>
          <cell r="BN1973">
            <v>0</v>
          </cell>
          <cell r="BS1973" t="str">
            <v>-</v>
          </cell>
          <cell r="BV1973" t="str">
            <v>-</v>
          </cell>
          <cell r="CH1973" t="str">
            <v>-</v>
          </cell>
          <cell r="CY1973">
            <v>0</v>
          </cell>
        </row>
        <row r="1974">
          <cell r="BG1974" t="e">
            <v>#DIV/0!</v>
          </cell>
          <cell r="BH1974" t="str">
            <v>-</v>
          </cell>
          <cell r="BI1974" t="str">
            <v>-</v>
          </cell>
          <cell r="BK1974">
            <v>0</v>
          </cell>
          <cell r="BM1974" t="str">
            <v>-</v>
          </cell>
          <cell r="BN1974">
            <v>0</v>
          </cell>
          <cell r="BS1974" t="str">
            <v>-</v>
          </cell>
          <cell r="BV1974" t="str">
            <v>-</v>
          </cell>
          <cell r="CH1974" t="str">
            <v>-</v>
          </cell>
          <cell r="CY1974">
            <v>0</v>
          </cell>
        </row>
        <row r="1975">
          <cell r="BG1975" t="e">
            <v>#DIV/0!</v>
          </cell>
          <cell r="BH1975" t="str">
            <v>-</v>
          </cell>
          <cell r="BI1975" t="str">
            <v>-</v>
          </cell>
          <cell r="BK1975">
            <v>0</v>
          </cell>
          <cell r="BM1975" t="str">
            <v>-</v>
          </cell>
          <cell r="BN1975">
            <v>0</v>
          </cell>
          <cell r="BS1975" t="str">
            <v>-</v>
          </cell>
          <cell r="BV1975" t="str">
            <v>-</v>
          </cell>
          <cell r="CH1975" t="str">
            <v>-</v>
          </cell>
          <cell r="CY1975">
            <v>0</v>
          </cell>
        </row>
        <row r="1976">
          <cell r="BG1976" t="e">
            <v>#DIV/0!</v>
          </cell>
          <cell r="BH1976" t="str">
            <v>-</v>
          </cell>
          <cell r="BI1976" t="str">
            <v>-</v>
          </cell>
          <cell r="BK1976">
            <v>0</v>
          </cell>
          <cell r="BM1976" t="str">
            <v>-</v>
          </cell>
          <cell r="BN1976">
            <v>0</v>
          </cell>
          <cell r="BS1976" t="str">
            <v>-</v>
          </cell>
          <cell r="BV1976" t="str">
            <v>-</v>
          </cell>
          <cell r="CH1976" t="str">
            <v>-</v>
          </cell>
          <cell r="CY1976">
            <v>0</v>
          </cell>
        </row>
        <row r="1977">
          <cell r="BG1977" t="e">
            <v>#DIV/0!</v>
          </cell>
          <cell r="BH1977" t="str">
            <v>-</v>
          </cell>
          <cell r="BI1977" t="str">
            <v>-</v>
          </cell>
          <cell r="BK1977">
            <v>0</v>
          </cell>
          <cell r="BM1977" t="str">
            <v>-</v>
          </cell>
          <cell r="BN1977">
            <v>0</v>
          </cell>
          <cell r="BS1977" t="str">
            <v>-</v>
          </cell>
          <cell r="BV1977" t="str">
            <v>-</v>
          </cell>
          <cell r="CH1977" t="str">
            <v>-</v>
          </cell>
          <cell r="CY1977">
            <v>0</v>
          </cell>
        </row>
        <row r="1978">
          <cell r="BG1978" t="e">
            <v>#DIV/0!</v>
          </cell>
          <cell r="BH1978" t="str">
            <v>-</v>
          </cell>
          <cell r="BI1978" t="str">
            <v>-</v>
          </cell>
          <cell r="BK1978">
            <v>0</v>
          </cell>
          <cell r="BM1978" t="str">
            <v>-</v>
          </cell>
          <cell r="BN1978">
            <v>0</v>
          </cell>
          <cell r="BS1978" t="str">
            <v>-</v>
          </cell>
          <cell r="BV1978" t="str">
            <v>-</v>
          </cell>
          <cell r="CH1978" t="str">
            <v>-</v>
          </cell>
          <cell r="CY1978">
            <v>0</v>
          </cell>
        </row>
        <row r="1979">
          <cell r="BG1979" t="e">
            <v>#DIV/0!</v>
          </cell>
          <cell r="BH1979" t="str">
            <v>-</v>
          </cell>
          <cell r="BI1979" t="str">
            <v>-</v>
          </cell>
          <cell r="BK1979">
            <v>0</v>
          </cell>
          <cell r="BM1979" t="str">
            <v>-</v>
          </cell>
          <cell r="BN1979">
            <v>0</v>
          </cell>
          <cell r="BS1979" t="str">
            <v>-</v>
          </cell>
          <cell r="BV1979" t="str">
            <v>-</v>
          </cell>
          <cell r="CH1979" t="str">
            <v>-</v>
          </cell>
          <cell r="CY1979">
            <v>0</v>
          </cell>
        </row>
        <row r="1980">
          <cell r="BG1980" t="e">
            <v>#DIV/0!</v>
          </cell>
          <cell r="BH1980" t="str">
            <v>-</v>
          </cell>
          <cell r="BI1980" t="str">
            <v>-</v>
          </cell>
          <cell r="BK1980">
            <v>0</v>
          </cell>
          <cell r="BM1980" t="str">
            <v>-</v>
          </cell>
          <cell r="BN1980">
            <v>0</v>
          </cell>
          <cell r="BS1980" t="str">
            <v>-</v>
          </cell>
          <cell r="BV1980" t="str">
            <v>-</v>
          </cell>
          <cell r="CH1980" t="str">
            <v>-</v>
          </cell>
          <cell r="CY1980">
            <v>0</v>
          </cell>
        </row>
        <row r="1981">
          <cell r="BG1981" t="e">
            <v>#DIV/0!</v>
          </cell>
          <cell r="BH1981" t="str">
            <v>-</v>
          </cell>
          <cell r="BI1981" t="str">
            <v>-</v>
          </cell>
          <cell r="BK1981">
            <v>0</v>
          </cell>
          <cell r="BM1981" t="str">
            <v>-</v>
          </cell>
          <cell r="BN1981">
            <v>0</v>
          </cell>
          <cell r="BS1981" t="str">
            <v>-</v>
          </cell>
          <cell r="BV1981" t="str">
            <v>-</v>
          </cell>
          <cell r="CH1981" t="str">
            <v>-</v>
          </cell>
          <cell r="CY1981">
            <v>0</v>
          </cell>
        </row>
        <row r="1982">
          <cell r="BG1982" t="e">
            <v>#DIV/0!</v>
          </cell>
          <cell r="BH1982" t="str">
            <v>-</v>
          </cell>
          <cell r="BI1982" t="str">
            <v>-</v>
          </cell>
          <cell r="BK1982">
            <v>0</v>
          </cell>
          <cell r="BM1982" t="str">
            <v>-</v>
          </cell>
          <cell r="BN1982">
            <v>0</v>
          </cell>
          <cell r="BS1982" t="str">
            <v>-</v>
          </cell>
          <cell r="BV1982" t="str">
            <v>-</v>
          </cell>
          <cell r="CH1982" t="str">
            <v>-</v>
          </cell>
          <cell r="CY1982">
            <v>0</v>
          </cell>
        </row>
        <row r="1983">
          <cell r="BG1983" t="e">
            <v>#DIV/0!</v>
          </cell>
          <cell r="BH1983" t="str">
            <v>-</v>
          </cell>
          <cell r="BI1983" t="str">
            <v>-</v>
          </cell>
          <cell r="BK1983">
            <v>0</v>
          </cell>
          <cell r="BM1983" t="str">
            <v>-</v>
          </cell>
          <cell r="BN1983">
            <v>0</v>
          </cell>
          <cell r="BS1983" t="str">
            <v>-</v>
          </cell>
          <cell r="BV1983" t="str">
            <v>-</v>
          </cell>
          <cell r="CH1983" t="str">
            <v>-</v>
          </cell>
          <cell r="CY1983">
            <v>0</v>
          </cell>
        </row>
        <row r="1984">
          <cell r="BG1984" t="e">
            <v>#DIV/0!</v>
          </cell>
          <cell r="BH1984" t="str">
            <v>-</v>
          </cell>
          <cell r="BI1984" t="str">
            <v>-</v>
          </cell>
          <cell r="BK1984">
            <v>0</v>
          </cell>
          <cell r="BM1984" t="str">
            <v>-</v>
          </cell>
          <cell r="BN1984">
            <v>0</v>
          </cell>
          <cell r="BS1984" t="str">
            <v>-</v>
          </cell>
          <cell r="BV1984" t="str">
            <v>-</v>
          </cell>
          <cell r="CH1984" t="str">
            <v>-</v>
          </cell>
          <cell r="CY1984">
            <v>0</v>
          </cell>
        </row>
        <row r="1985">
          <cell r="BG1985" t="e">
            <v>#DIV/0!</v>
          </cell>
          <cell r="BH1985" t="str">
            <v>-</v>
          </cell>
          <cell r="BI1985" t="str">
            <v>-</v>
          </cell>
          <cell r="BK1985">
            <v>0</v>
          </cell>
          <cell r="BM1985" t="str">
            <v>-</v>
          </cell>
          <cell r="BN1985">
            <v>0</v>
          </cell>
          <cell r="BS1985" t="str">
            <v>-</v>
          </cell>
          <cell r="BV1985" t="str">
            <v>-</v>
          </cell>
          <cell r="CH1985" t="str">
            <v>-</v>
          </cell>
          <cell r="CY1985">
            <v>0</v>
          </cell>
        </row>
        <row r="1986">
          <cell r="BG1986" t="e">
            <v>#DIV/0!</v>
          </cell>
          <cell r="BH1986" t="str">
            <v>-</v>
          </cell>
          <cell r="BI1986" t="str">
            <v>-</v>
          </cell>
          <cell r="BK1986">
            <v>0</v>
          </cell>
          <cell r="BM1986" t="str">
            <v>-</v>
          </cell>
          <cell r="BN1986">
            <v>0</v>
          </cell>
          <cell r="BS1986" t="str">
            <v>-</v>
          </cell>
          <cell r="BV1986" t="str">
            <v>-</v>
          </cell>
          <cell r="CH1986" t="str">
            <v>-</v>
          </cell>
          <cell r="CY1986">
            <v>0</v>
          </cell>
        </row>
        <row r="1987">
          <cell r="BG1987" t="e">
            <v>#DIV/0!</v>
          </cell>
          <cell r="BH1987" t="str">
            <v>-</v>
          </cell>
          <cell r="BI1987" t="str">
            <v>-</v>
          </cell>
          <cell r="BK1987">
            <v>0</v>
          </cell>
          <cell r="BM1987" t="str">
            <v>-</v>
          </cell>
          <cell r="BN1987">
            <v>0</v>
          </cell>
          <cell r="BS1987" t="str">
            <v>-</v>
          </cell>
          <cell r="BV1987" t="str">
            <v>-</v>
          </cell>
          <cell r="CH1987" t="str">
            <v>-</v>
          </cell>
          <cell r="CY1987">
            <v>0</v>
          </cell>
        </row>
        <row r="1988">
          <cell r="BG1988" t="e">
            <v>#DIV/0!</v>
          </cell>
          <cell r="BH1988" t="str">
            <v>-</v>
          </cell>
          <cell r="BI1988" t="str">
            <v>-</v>
          </cell>
          <cell r="BK1988">
            <v>0</v>
          </cell>
          <cell r="BM1988" t="str">
            <v>-</v>
          </cell>
          <cell r="BN1988">
            <v>0</v>
          </cell>
          <cell r="BS1988" t="str">
            <v>-</v>
          </cell>
          <cell r="BV1988" t="str">
            <v>-</v>
          </cell>
          <cell r="CH1988" t="str">
            <v>-</v>
          </cell>
          <cell r="CY1988">
            <v>0</v>
          </cell>
        </row>
        <row r="1989">
          <cell r="BG1989" t="e">
            <v>#DIV/0!</v>
          </cell>
          <cell r="BH1989" t="str">
            <v>-</v>
          </cell>
          <cell r="BI1989" t="str">
            <v>-</v>
          </cell>
          <cell r="BK1989">
            <v>0</v>
          </cell>
          <cell r="BM1989" t="str">
            <v>-</v>
          </cell>
          <cell r="BN1989">
            <v>0</v>
          </cell>
          <cell r="BS1989" t="str">
            <v>-</v>
          </cell>
          <cell r="BV1989" t="str">
            <v>-</v>
          </cell>
          <cell r="CH1989" t="str">
            <v>-</v>
          </cell>
          <cell r="CY1989">
            <v>0</v>
          </cell>
        </row>
        <row r="1990">
          <cell r="BG1990" t="e">
            <v>#DIV/0!</v>
          </cell>
          <cell r="BH1990" t="str">
            <v>-</v>
          </cell>
          <cell r="BI1990" t="str">
            <v>-</v>
          </cell>
          <cell r="BK1990">
            <v>0</v>
          </cell>
          <cell r="BM1990" t="str">
            <v>-</v>
          </cell>
          <cell r="BN1990">
            <v>0</v>
          </cell>
          <cell r="BS1990" t="str">
            <v>-</v>
          </cell>
          <cell r="BV1990" t="str">
            <v>-</v>
          </cell>
          <cell r="CH1990" t="str">
            <v>-</v>
          </cell>
          <cell r="CY1990">
            <v>0</v>
          </cell>
        </row>
        <row r="1991">
          <cell r="BG1991" t="e">
            <v>#DIV/0!</v>
          </cell>
          <cell r="BH1991" t="str">
            <v>-</v>
          </cell>
          <cell r="BI1991" t="str">
            <v>-</v>
          </cell>
          <cell r="BK1991">
            <v>0</v>
          </cell>
          <cell r="BM1991" t="str">
            <v>-</v>
          </cell>
          <cell r="BN1991">
            <v>0</v>
          </cell>
          <cell r="BS1991" t="str">
            <v>-</v>
          </cell>
          <cell r="BV1991" t="str">
            <v>-</v>
          </cell>
          <cell r="CH1991" t="str">
            <v>-</v>
          </cell>
          <cell r="CY1991">
            <v>0</v>
          </cell>
        </row>
        <row r="1992">
          <cell r="BG1992" t="e">
            <v>#DIV/0!</v>
          </cell>
          <cell r="BH1992" t="str">
            <v>-</v>
          </cell>
          <cell r="BI1992" t="str">
            <v>-</v>
          </cell>
          <cell r="BK1992">
            <v>0</v>
          </cell>
          <cell r="BM1992" t="str">
            <v>-</v>
          </cell>
          <cell r="BN1992">
            <v>0</v>
          </cell>
          <cell r="BS1992" t="str">
            <v>-</v>
          </cell>
          <cell r="BV1992" t="str">
            <v>-</v>
          </cell>
          <cell r="CH1992" t="str">
            <v>-</v>
          </cell>
          <cell r="CY1992">
            <v>0</v>
          </cell>
        </row>
        <row r="1993">
          <cell r="BG1993" t="e">
            <v>#DIV/0!</v>
          </cell>
          <cell r="BH1993" t="str">
            <v>-</v>
          </cell>
          <cell r="BI1993" t="str">
            <v>-</v>
          </cell>
          <cell r="BK1993">
            <v>0</v>
          </cell>
          <cell r="BM1993" t="str">
            <v>-</v>
          </cell>
          <cell r="BN1993">
            <v>0</v>
          </cell>
          <cell r="BS1993" t="str">
            <v>-</v>
          </cell>
          <cell r="BV1993" t="str">
            <v>-</v>
          </cell>
          <cell r="CH1993" t="str">
            <v>-</v>
          </cell>
          <cell r="CY1993">
            <v>0</v>
          </cell>
        </row>
        <row r="1994">
          <cell r="BG1994" t="e">
            <v>#DIV/0!</v>
          </cell>
          <cell r="BH1994" t="str">
            <v>-</v>
          </cell>
          <cell r="BI1994" t="str">
            <v>-</v>
          </cell>
          <cell r="BK1994">
            <v>0</v>
          </cell>
          <cell r="BM1994" t="str">
            <v>-</v>
          </cell>
          <cell r="BN1994">
            <v>0</v>
          </cell>
          <cell r="BS1994" t="str">
            <v>-</v>
          </cell>
          <cell r="BV1994" t="str">
            <v>-</v>
          </cell>
          <cell r="CH1994" t="str">
            <v>-</v>
          </cell>
          <cell r="CY1994">
            <v>0</v>
          </cell>
        </row>
        <row r="1995">
          <cell r="BG1995" t="e">
            <v>#DIV/0!</v>
          </cell>
          <cell r="BH1995" t="str">
            <v>-</v>
          </cell>
          <cell r="BI1995" t="str">
            <v>-</v>
          </cell>
          <cell r="BK1995">
            <v>0</v>
          </cell>
          <cell r="BM1995" t="str">
            <v>-</v>
          </cell>
          <cell r="BN1995">
            <v>0</v>
          </cell>
          <cell r="BS1995" t="str">
            <v>-</v>
          </cell>
          <cell r="BV1995" t="str">
            <v>-</v>
          </cell>
          <cell r="CH1995" t="str">
            <v>-</v>
          </cell>
          <cell r="CY1995">
            <v>0</v>
          </cell>
        </row>
        <row r="1996">
          <cell r="BG1996" t="e">
            <v>#DIV/0!</v>
          </cell>
          <cell r="BH1996" t="str">
            <v>-</v>
          </cell>
          <cell r="BI1996" t="str">
            <v>-</v>
          </cell>
          <cell r="BK1996">
            <v>0</v>
          </cell>
          <cell r="BM1996" t="str">
            <v>-</v>
          </cell>
          <cell r="BN1996">
            <v>0</v>
          </cell>
          <cell r="BS1996" t="str">
            <v>-</v>
          </cell>
          <cell r="BV1996" t="str">
            <v>-</v>
          </cell>
          <cell r="CH1996" t="str">
            <v>-</v>
          </cell>
          <cell r="CY1996">
            <v>0</v>
          </cell>
        </row>
        <row r="1997">
          <cell r="BG1997" t="e">
            <v>#DIV/0!</v>
          </cell>
          <cell r="BH1997" t="str">
            <v>-</v>
          </cell>
          <cell r="BI1997" t="str">
            <v>-</v>
          </cell>
          <cell r="BK1997">
            <v>0</v>
          </cell>
          <cell r="BM1997" t="str">
            <v>-</v>
          </cell>
          <cell r="BN1997">
            <v>0</v>
          </cell>
          <cell r="BS1997" t="str">
            <v>-</v>
          </cell>
          <cell r="BV1997" t="str">
            <v>-</v>
          </cell>
          <cell r="CH1997" t="str">
            <v>-</v>
          </cell>
          <cell r="CY1997">
            <v>0</v>
          </cell>
        </row>
        <row r="1998">
          <cell r="BG1998" t="e">
            <v>#DIV/0!</v>
          </cell>
          <cell r="BH1998" t="str">
            <v>-</v>
          </cell>
          <cell r="BI1998" t="str">
            <v>-</v>
          </cell>
          <cell r="BK1998">
            <v>0</v>
          </cell>
          <cell r="BM1998" t="str">
            <v>-</v>
          </cell>
          <cell r="BN1998">
            <v>0</v>
          </cell>
          <cell r="BS1998" t="str">
            <v>-</v>
          </cell>
          <cell r="BV1998" t="str">
            <v>-</v>
          </cell>
          <cell r="CH1998" t="str">
            <v>-</v>
          </cell>
          <cell r="CY1998">
            <v>0</v>
          </cell>
        </row>
        <row r="1999">
          <cell r="BG1999" t="e">
            <v>#DIV/0!</v>
          </cell>
          <cell r="BH1999" t="str">
            <v>-</v>
          </cell>
          <cell r="BI1999" t="str">
            <v>-</v>
          </cell>
          <cell r="BK1999">
            <v>0</v>
          </cell>
          <cell r="BM1999" t="str">
            <v>-</v>
          </cell>
          <cell r="BN1999">
            <v>0</v>
          </cell>
          <cell r="BS1999" t="str">
            <v>-</v>
          </cell>
          <cell r="BV1999" t="str">
            <v>-</v>
          </cell>
          <cell r="CH1999" t="str">
            <v>-</v>
          </cell>
          <cell r="CY1999">
            <v>0</v>
          </cell>
        </row>
        <row r="2000">
          <cell r="BG2000" t="e">
            <v>#DIV/0!</v>
          </cell>
          <cell r="BH2000" t="str">
            <v>-</v>
          </cell>
          <cell r="BI2000" t="str">
            <v>-</v>
          </cell>
          <cell r="BK2000">
            <v>0</v>
          </cell>
          <cell r="BM2000" t="str">
            <v>-</v>
          </cell>
          <cell r="BN2000">
            <v>0</v>
          </cell>
          <cell r="BS2000" t="str">
            <v>-</v>
          </cell>
          <cell r="BV2000" t="str">
            <v>-</v>
          </cell>
          <cell r="CH2000" t="str">
            <v>-</v>
          </cell>
          <cell r="CY200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abSelected="1" workbookViewId="0">
      <selection sqref="A1:XFD1048576"/>
    </sheetView>
  </sheetViews>
  <sheetFormatPr defaultColWidth="9.140625" defaultRowHeight="15" x14ac:dyDescent="0.25"/>
  <cols>
    <col min="1" max="1" width="4.42578125" style="20" customWidth="1"/>
    <col min="2" max="2" width="15.42578125" style="35" customWidth="1"/>
    <col min="3" max="3" width="74.42578125" style="20" bestFit="1" customWidth="1"/>
    <col min="4" max="4" width="9.140625" style="35" bestFit="1" customWidth="1"/>
    <col min="5" max="8" width="9.140625" style="35"/>
    <col min="9" max="9" width="9.140625" style="35" customWidth="1"/>
    <col min="10" max="10" width="9.140625" style="36"/>
    <col min="11" max="16384" width="9.140625" style="20"/>
  </cols>
  <sheetData>
    <row r="1" spans="1:11" s="3" customFormat="1" ht="18.75" x14ac:dyDescent="0.3">
      <c r="A1" s="1" t="s">
        <v>0</v>
      </c>
      <c r="B1" s="2"/>
      <c r="D1" s="4"/>
      <c r="E1" s="4"/>
      <c r="F1" s="4"/>
      <c r="G1" s="4"/>
      <c r="H1" s="4"/>
      <c r="I1" s="4"/>
      <c r="J1" s="5"/>
    </row>
    <row r="3" spans="1:11" s="11" customFormat="1" ht="84.75" x14ac:dyDescent="0.25">
      <c r="A3" s="6" t="s">
        <v>1</v>
      </c>
      <c r="B3" s="7" t="s">
        <v>2</v>
      </c>
      <c r="C3" s="6" t="s">
        <v>3</v>
      </c>
      <c r="D3" s="8" t="s">
        <v>4</v>
      </c>
      <c r="E3" s="8" t="str">
        <f>[1]SASARAN!C10</f>
        <v>Polowijen</v>
      </c>
      <c r="F3" s="8" t="str">
        <f>[1]SASARAN!C11</f>
        <v>Balearjosari</v>
      </c>
      <c r="G3" s="8" t="str">
        <f>[1]SASARAN!C12</f>
        <v>Purwodadi</v>
      </c>
      <c r="H3" s="8">
        <f>[1]SASARAN!C13</f>
        <v>0</v>
      </c>
      <c r="I3" s="8" t="str">
        <f>[1]SASARAN!C14</f>
        <v>Luar wilayah</v>
      </c>
      <c r="J3" s="9" t="s">
        <v>5</v>
      </c>
      <c r="K3" s="10"/>
    </row>
    <row r="4" spans="1:11" s="11" customFormat="1" x14ac:dyDescent="0.25">
      <c r="A4" s="6">
        <v>1</v>
      </c>
      <c r="B4" s="6" t="s">
        <v>6</v>
      </c>
      <c r="C4" s="12" t="s">
        <v>7</v>
      </c>
      <c r="D4" s="6" t="s">
        <v>6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13"/>
      <c r="K4" s="10"/>
    </row>
    <row r="5" spans="1:11" s="11" customFormat="1" x14ac:dyDescent="0.25">
      <c r="A5" s="6">
        <f>1+A4</f>
        <v>2</v>
      </c>
      <c r="B5" s="6" t="s">
        <v>8</v>
      </c>
      <c r="C5" s="12" t="s">
        <v>9</v>
      </c>
      <c r="D5" s="6" t="s">
        <v>8</v>
      </c>
      <c r="E5" s="14">
        <v>10</v>
      </c>
      <c r="F5" s="14">
        <v>8</v>
      </c>
      <c r="G5" s="14">
        <v>13</v>
      </c>
      <c r="H5" s="14"/>
      <c r="I5" s="14"/>
      <c r="J5" s="13">
        <f>SUM(E5:H5)</f>
        <v>31</v>
      </c>
    </row>
    <row r="6" spans="1:11" s="11" customFormat="1" x14ac:dyDescent="0.25">
      <c r="A6" s="6">
        <f t="shared" ref="A6:A7" si="0">1+A5</f>
        <v>3</v>
      </c>
      <c r="B6" s="6" t="s">
        <v>10</v>
      </c>
      <c r="C6" s="12" t="s">
        <v>11</v>
      </c>
      <c r="D6" s="6" t="s">
        <v>10</v>
      </c>
      <c r="E6" s="14">
        <v>79</v>
      </c>
      <c r="F6" s="14">
        <v>86</v>
      </c>
      <c r="G6" s="14">
        <v>114</v>
      </c>
      <c r="H6" s="14"/>
      <c r="I6" s="14"/>
      <c r="J6" s="13">
        <f t="shared" ref="J6:J69" si="1">SUM(E6:H6)</f>
        <v>279</v>
      </c>
    </row>
    <row r="7" spans="1:11" s="11" customFormat="1" x14ac:dyDescent="0.25">
      <c r="A7" s="6">
        <f t="shared" si="0"/>
        <v>4</v>
      </c>
      <c r="B7" s="6" t="s">
        <v>12</v>
      </c>
      <c r="C7" s="12" t="s">
        <v>13</v>
      </c>
      <c r="D7" s="6" t="s">
        <v>12</v>
      </c>
      <c r="E7" s="14">
        <v>0</v>
      </c>
      <c r="F7" s="14">
        <v>0</v>
      </c>
      <c r="G7" s="14">
        <v>0</v>
      </c>
      <c r="H7" s="14"/>
      <c r="I7" s="14"/>
      <c r="J7" s="13">
        <f t="shared" si="1"/>
        <v>0</v>
      </c>
    </row>
    <row r="8" spans="1:11" x14ac:dyDescent="0.25">
      <c r="A8" s="15">
        <v>5</v>
      </c>
      <c r="B8" s="15" t="s">
        <v>14</v>
      </c>
      <c r="C8" s="16" t="s">
        <v>15</v>
      </c>
      <c r="D8" s="17" t="s">
        <v>16</v>
      </c>
      <c r="E8" s="18">
        <v>47</v>
      </c>
      <c r="F8" s="18">
        <v>38</v>
      </c>
      <c r="G8" s="18">
        <v>57</v>
      </c>
      <c r="H8" s="18"/>
      <c r="I8" s="18"/>
      <c r="J8" s="13">
        <f t="shared" si="1"/>
        <v>142</v>
      </c>
      <c r="K8" s="19"/>
    </row>
    <row r="9" spans="1:11" x14ac:dyDescent="0.25">
      <c r="A9" s="15"/>
      <c r="B9" s="15"/>
      <c r="C9" s="16" t="s">
        <v>17</v>
      </c>
      <c r="D9" s="17" t="s">
        <v>18</v>
      </c>
      <c r="E9" s="18">
        <v>67</v>
      </c>
      <c r="F9" s="18">
        <v>56</v>
      </c>
      <c r="G9" s="18">
        <v>72</v>
      </c>
      <c r="H9" s="18"/>
      <c r="I9" s="18"/>
      <c r="J9" s="13">
        <f t="shared" si="1"/>
        <v>195</v>
      </c>
    </row>
    <row r="10" spans="1:11" x14ac:dyDescent="0.25">
      <c r="A10" s="15"/>
      <c r="B10" s="15"/>
      <c r="C10" s="21" t="s">
        <v>19</v>
      </c>
      <c r="D10" s="22" t="s">
        <v>20</v>
      </c>
      <c r="E10" s="23">
        <f>E8+E9</f>
        <v>114</v>
      </c>
      <c r="F10" s="23">
        <f t="shared" ref="F10:I10" si="2">F8+F9</f>
        <v>94</v>
      </c>
      <c r="G10" s="23">
        <f t="shared" si="2"/>
        <v>129</v>
      </c>
      <c r="H10" s="23">
        <f t="shared" si="2"/>
        <v>0</v>
      </c>
      <c r="I10" s="23">
        <f t="shared" si="2"/>
        <v>0</v>
      </c>
      <c r="J10" s="24">
        <f t="shared" si="1"/>
        <v>337</v>
      </c>
    </row>
    <row r="11" spans="1:11" x14ac:dyDescent="0.25">
      <c r="A11" s="15"/>
      <c r="B11" s="15"/>
      <c r="C11" s="16" t="s">
        <v>21</v>
      </c>
      <c r="D11" s="17" t="s">
        <v>22</v>
      </c>
      <c r="E11" s="25">
        <f>COUNTIFS('[1]FORLAN (1)'!$C:$C,E3,'[1]FORLAN (1)'!$O:$O,"&gt;59",'[1]FORLAN (1)'!$O:$O,"&lt;70",'[1]FORLAN (1)'!$M:$M,"Laki-laki",'[1]FORLAN (1)'!$U:$U,"&gt;0",'[1]FORLAN (1)'!$V:$V,"&gt;0",'[1]FORLAN (1)'!$P:$P,"&gt;0",'[1]FORLAN (1)'!$Q:$Q,"&gt;0")</f>
        <v>15</v>
      </c>
      <c r="F11" s="25">
        <f>COUNTIFS('[1]FORLAN (1)'!$C:$C,F3,'[1]FORLAN (1)'!$O:$O,"&gt;59",'[1]FORLAN (1)'!$O:$O,"&lt;70",'[1]FORLAN (1)'!$M:$M,"Laki-laki",'[1]FORLAN (1)'!$U:$U,"&gt;0",'[1]FORLAN (1)'!$V:$V,"&gt;0",'[1]FORLAN (1)'!$P:$P,"&gt;0",'[1]FORLAN (1)'!$Q:$Q,"&gt;0")</f>
        <v>52</v>
      </c>
      <c r="G11" s="25">
        <f>COUNTIFS('[1]FORLAN (1)'!$C:$C,G3,'[1]FORLAN (1)'!$O:$O,"&gt;59",'[1]FORLAN (1)'!$O:$O,"&lt;70",'[1]FORLAN (1)'!$M:$M,"Laki-laki",'[1]FORLAN (1)'!$U:$U,"&gt;0",'[1]FORLAN (1)'!$V:$V,"&gt;0",'[1]FORLAN (1)'!$P:$P,"&gt;0",'[1]FORLAN (1)'!$Q:$Q,"&gt;0")</f>
        <v>37</v>
      </c>
      <c r="H11" s="25">
        <f>COUNTIFS('[1]FORLAN (1)'!$C:$C,H3,'[1]FORLAN (1)'!$O:$O,"&gt;59",'[1]FORLAN (1)'!$O:$O,"&lt;70",'[1]FORLAN (1)'!$M:$M,"Laki-laki",'[1]FORLAN (1)'!$U:$U,"&gt;0",'[1]FORLAN (1)'!$V:$V,"&gt;0",'[1]FORLAN (1)'!$P:$P,"&gt;0",'[1]FORLAN (1)'!$Q:$Q,"&gt;0")</f>
        <v>0</v>
      </c>
      <c r="I11" s="25"/>
      <c r="J11" s="13">
        <f t="shared" si="1"/>
        <v>104</v>
      </c>
    </row>
    <row r="12" spans="1:11" x14ac:dyDescent="0.25">
      <c r="A12" s="15"/>
      <c r="B12" s="15"/>
      <c r="C12" s="16" t="s">
        <v>23</v>
      </c>
      <c r="D12" s="17" t="s">
        <v>24</v>
      </c>
      <c r="E12" s="25">
        <f>COUNTIFS('[1]FORLAN (1)'!$C:$C,E3,'[1]FORLAN (1)'!$O:$O,"&gt;59",'[1]FORLAN (1)'!$O:$O,"&lt;70",'[1]FORLAN (1)'!$M:$M,"Perempuan",'[1]FORLAN (1)'!$U:$U,"&gt;0",'[1]FORLAN (1)'!$V:$V,"&gt;0",'[1]FORLAN (1)'!$P:$P,"&gt;0",'[1]FORLAN (1)'!$Q:$Q,"&gt;0")</f>
        <v>59</v>
      </c>
      <c r="F12" s="25">
        <f>COUNTIFS('[1]FORLAN (1)'!$C:$C,F3,'[1]FORLAN (1)'!$O:$O,"&gt;59",'[1]FORLAN (1)'!$O:$O,"&lt;70",'[1]FORLAN (1)'!$M:$M,"Perempuan",'[1]FORLAN (1)'!$U:$U,"&gt;0",'[1]FORLAN (1)'!$V:$V,"&gt;0",'[1]FORLAN (1)'!$P:$P,"&gt;0",'[1]FORLAN (1)'!$Q:$Q,"&gt;0")</f>
        <v>66</v>
      </c>
      <c r="G12" s="25">
        <f>COUNTIFS('[1]FORLAN (1)'!$C:$C,G3,'[1]FORLAN (1)'!$O:$O,"&gt;59",'[1]FORLAN (1)'!$O:$O,"&lt;70",'[1]FORLAN (1)'!$M:$M,"Perempuan",'[1]FORLAN (1)'!$U:$U,"&gt;0",'[1]FORLAN (1)'!$V:$V,"&gt;0",'[1]FORLAN (1)'!$P:$P,"&gt;0",'[1]FORLAN (1)'!$Q:$Q,"&gt;0")</f>
        <v>77</v>
      </c>
      <c r="H12" s="25">
        <f>COUNTIFS('[1]FORLAN (1)'!$C:$C,H3,'[1]FORLAN (1)'!$O:$O,"&gt;59",'[1]FORLAN (1)'!$O:$O,"&lt;70",'[1]FORLAN (1)'!$M:$M,"Perempuan",'[1]FORLAN (1)'!$U:$U,"&gt;0",'[1]FORLAN (1)'!$V:$V,"&gt;0",'[1]FORLAN (1)'!$P:$P,"&gt;0",'[1]FORLAN (1)'!$Q:$Q,"&gt;0")</f>
        <v>0</v>
      </c>
      <c r="I12" s="25"/>
      <c r="J12" s="13">
        <f t="shared" si="1"/>
        <v>202</v>
      </c>
    </row>
    <row r="13" spans="1:11" x14ac:dyDescent="0.25">
      <c r="A13" s="15"/>
      <c r="B13" s="15"/>
      <c r="C13" s="21" t="s">
        <v>25</v>
      </c>
      <c r="D13" s="22" t="s">
        <v>26</v>
      </c>
      <c r="E13" s="23">
        <f>E11+E12</f>
        <v>74</v>
      </c>
      <c r="F13" s="23">
        <f t="shared" ref="F13:I13" si="3">F11+F12</f>
        <v>118</v>
      </c>
      <c r="G13" s="23">
        <f t="shared" si="3"/>
        <v>114</v>
      </c>
      <c r="H13" s="23">
        <f t="shared" si="3"/>
        <v>0</v>
      </c>
      <c r="I13" s="23">
        <f t="shared" si="3"/>
        <v>0</v>
      </c>
      <c r="J13" s="24">
        <f t="shared" si="1"/>
        <v>306</v>
      </c>
    </row>
    <row r="14" spans="1:11" x14ac:dyDescent="0.25">
      <c r="A14" s="15"/>
      <c r="B14" s="15"/>
      <c r="C14" s="16" t="s">
        <v>27</v>
      </c>
      <c r="D14" s="17" t="s">
        <v>28</v>
      </c>
      <c r="E14" s="25">
        <f>COUNTIFS('[1]FORLAN (1)'!$C:$C,E3,'[1]FORLAN (1)'!$O:$O,"&gt;69",'[1]FORLAN (1)'!$M:$M,"Laki-laki",'[1]FORLAN (1)'!$U:$U,"&gt;0",'[1]FORLAN (1)'!$V:$V,"&gt;0",'[1]FORLAN (1)'!$P:$P,"&gt;0",'[1]FORLAN (1)'!$Q:$Q,"&gt;0")</f>
        <v>7</v>
      </c>
      <c r="F14" s="25">
        <f>COUNTIFS('[1]FORLAN (1)'!$C:$C,F3,'[1]FORLAN (1)'!$O:$O,"&gt;69",'[1]FORLAN (1)'!$M:$M,"Laki-laki",'[1]FORLAN (1)'!$U:$U,"&gt;0",'[1]FORLAN (1)'!$V:$V,"&gt;0",'[1]FORLAN (1)'!$P:$P,"&gt;0",'[1]FORLAN (1)'!$Q:$Q,"&gt;0")</f>
        <v>8</v>
      </c>
      <c r="G14" s="25">
        <f>COUNTIFS('[1]FORLAN (1)'!$C:$C,G3,'[1]FORLAN (1)'!$O:$O,"&gt;69",'[1]FORLAN (1)'!$M:$M,"Laki-laki",'[1]FORLAN (1)'!$U:$U,"&gt;0",'[1]FORLAN (1)'!$V:$V,"&gt;0",'[1]FORLAN (1)'!$P:$P,"&gt;0",'[1]FORLAN (1)'!$Q:$Q,"&gt;0")</f>
        <v>19</v>
      </c>
      <c r="H14" s="25">
        <f>COUNTIFS('[1]FORLAN (1)'!$C:$C,H3,'[1]FORLAN (1)'!$O:$O,"&gt;69",'[1]FORLAN (1)'!$M:$M,"Laki-laki",'[1]FORLAN (1)'!$U:$U,"&gt;0",'[1]FORLAN (1)'!$V:$V,"&gt;0",'[1]FORLAN (1)'!$P:$P,"&gt;0",'[1]FORLAN (1)'!$Q:$Q,"&gt;0")</f>
        <v>0</v>
      </c>
      <c r="I14" s="25"/>
      <c r="J14" s="13">
        <f t="shared" si="1"/>
        <v>34</v>
      </c>
    </row>
    <row r="15" spans="1:11" x14ac:dyDescent="0.25">
      <c r="A15" s="15"/>
      <c r="B15" s="15"/>
      <c r="C15" s="16" t="s">
        <v>29</v>
      </c>
      <c r="D15" s="17" t="s">
        <v>30</v>
      </c>
      <c r="E15" s="25">
        <f>COUNTIFS('[1]FORLAN (1)'!$C:$C,E3,'[1]FORLAN (1)'!$O:$O,"&gt;69",'[1]FORLAN (1)'!$M:$M,"Perempuan",'[1]FORLAN (1)'!$U:$U,"&gt;0",'[1]FORLAN (1)'!$V:$V,"&gt;0",'[1]FORLAN (1)'!$P:$P,"&gt;0",'[1]FORLAN (1)'!$Q:$Q,"&gt;0")</f>
        <v>19</v>
      </c>
      <c r="F15" s="25">
        <f>COUNTIFS('[1]FORLAN (1)'!$C:$C,F3,'[1]FORLAN (1)'!$O:$O,"&gt;69",'[1]FORLAN (1)'!$M:$M,"Perempuan",'[1]FORLAN (1)'!$U:$U,"&gt;0",'[1]FORLAN (1)'!$V:$V,"&gt;0",'[1]FORLAN (1)'!$P:$P,"&gt;0",'[1]FORLAN (1)'!$Q:$Q,"&gt;0")</f>
        <v>26</v>
      </c>
      <c r="G15" s="25">
        <f>COUNTIFS('[1]FORLAN (1)'!$C:$C,G3,'[1]FORLAN (1)'!$O:$O,"&gt;69",'[1]FORLAN (1)'!$M:$M,"Perempuan",'[1]FORLAN (1)'!$U:$U,"&gt;0",'[1]FORLAN (1)'!$V:$V,"&gt;0",'[1]FORLAN (1)'!$P:$P,"&gt;0",'[1]FORLAN (1)'!$Q:$Q,"&gt;0")</f>
        <v>40</v>
      </c>
      <c r="H15" s="25">
        <f>COUNTIFS('[1]FORLAN (1)'!$C:$C,H3,'[1]FORLAN (1)'!$O:$O,"&gt;69",'[1]FORLAN (1)'!$M:$M,"Perempuan",'[1]FORLAN (1)'!$U:$U,"&gt;0",'[1]FORLAN (1)'!$V:$V,"&gt;0",'[1]FORLAN (1)'!$P:$P,"&gt;0",'[1]FORLAN (1)'!$Q:$Q,"&gt;0")</f>
        <v>0</v>
      </c>
      <c r="I15" s="25"/>
      <c r="J15" s="13">
        <f t="shared" si="1"/>
        <v>85</v>
      </c>
    </row>
    <row r="16" spans="1:11" x14ac:dyDescent="0.25">
      <c r="A16" s="15"/>
      <c r="B16" s="15"/>
      <c r="C16" s="21" t="s">
        <v>31</v>
      </c>
      <c r="D16" s="22" t="s">
        <v>32</v>
      </c>
      <c r="E16" s="23">
        <f>E14+E15</f>
        <v>26</v>
      </c>
      <c r="F16" s="23">
        <f t="shared" ref="F16:I16" si="4">F14+F15</f>
        <v>34</v>
      </c>
      <c r="G16" s="23">
        <f t="shared" si="4"/>
        <v>59</v>
      </c>
      <c r="H16" s="23">
        <f t="shared" si="4"/>
        <v>0</v>
      </c>
      <c r="I16" s="23">
        <f t="shared" si="4"/>
        <v>0</v>
      </c>
      <c r="J16" s="24">
        <f t="shared" si="1"/>
        <v>119</v>
      </c>
    </row>
    <row r="17" spans="1:14" x14ac:dyDescent="0.25">
      <c r="A17" s="15">
        <v>6</v>
      </c>
      <c r="B17" s="15" t="s">
        <v>33</v>
      </c>
      <c r="C17" s="16" t="s">
        <v>34</v>
      </c>
      <c r="D17" s="17" t="s">
        <v>35</v>
      </c>
      <c r="E17" s="25">
        <f>COUNTIFS('[1]FORLAN (1)'!$C:$C,E3,'[1]FORLAN (1)'!$O:$O,"&gt;59",'[1]FORLAN (1)'!$M:$M,"Laki-laki",'[1]FORLAN (1)'!$U:$U,"&gt;0",'[1]FORLAN (1)'!$V:$V,"&gt;0",'[1]FORLAN (1)'!$P:$P,"&gt;0",'[1]FORLAN (1)'!$Q:$Q,"&gt;0",'[1]FORLAN (1)'!$CH:$CH,"Mandiri (A)")</f>
        <v>22</v>
      </c>
      <c r="F17" s="25">
        <f>COUNTIFS('[1]FORLAN (1)'!$C:$C,F3,'[1]FORLAN (1)'!$O:$O,"&gt;59",'[1]FORLAN (1)'!$M:$M,"Laki-laki",'[1]FORLAN (1)'!$U:$U,"&gt;0",'[1]FORLAN (1)'!$V:$V,"&gt;0",'[1]FORLAN (1)'!$P:$P,"&gt;0",'[1]FORLAN (1)'!$Q:$Q,"&gt;0",'[1]FORLAN (1)'!$CH:$CH,"Mandiri (A)")</f>
        <v>59</v>
      </c>
      <c r="G17" s="25">
        <f>COUNTIFS('[1]FORLAN (1)'!$C:$C,G3,'[1]FORLAN (1)'!$O:$O,"&gt;59",'[1]FORLAN (1)'!$M:$M,"Laki-laki",'[1]FORLAN (1)'!$U:$U,"&gt;0",'[1]FORLAN (1)'!$V:$V,"&gt;0",'[1]FORLAN (1)'!$P:$P,"&gt;0",'[1]FORLAN (1)'!$Q:$Q,"&gt;0",'[1]FORLAN (1)'!$CH:$CH,"Mandiri (A)")</f>
        <v>53</v>
      </c>
      <c r="H17" s="25">
        <f>COUNTIFS('[1]FORLAN (1)'!$C:$C,H3,'[1]FORLAN (1)'!$O:$O,"&gt;59",'[1]FORLAN (1)'!$M:$M,"Laki-laki",'[1]FORLAN (1)'!$U:$U,"&gt;0",'[1]FORLAN (1)'!$V:$V,"&gt;0",'[1]FORLAN (1)'!$P:$P,"&gt;0",'[1]FORLAN (1)'!$Q:$Q,"&gt;0",'[1]FORLAN (1)'!$CH:$CH,"Mandiri (A)")</f>
        <v>0</v>
      </c>
      <c r="I17" s="25"/>
      <c r="J17" s="13">
        <f t="shared" si="1"/>
        <v>134</v>
      </c>
      <c r="K17" s="19"/>
    </row>
    <row r="18" spans="1:14" x14ac:dyDescent="0.25">
      <c r="A18" s="15"/>
      <c r="B18" s="15"/>
      <c r="C18" s="16" t="s">
        <v>36</v>
      </c>
      <c r="D18" s="17" t="s">
        <v>37</v>
      </c>
      <c r="E18" s="25">
        <f>COUNTIFS('[1]FORLAN (1)'!$C:$C,E3,'[1]FORLAN (1)'!$O:$O,"&gt;59",'[1]FORLAN (1)'!$M:$M,"Perempuan",'[1]FORLAN (1)'!$U:$U,"&gt;0",'[1]FORLAN (1)'!$V:$V,"&gt;0",'[1]FORLAN (1)'!$P:$P,"&gt;0",'[1]FORLAN (1)'!$Q:$Q,"&gt;0",'[1]FORLAN (1)'!$CH:$CH,"Mandiri (A)")</f>
        <v>76</v>
      </c>
      <c r="F18" s="25">
        <f>COUNTIFS('[1]FORLAN (1)'!$C:$C,F3,'[1]FORLAN (1)'!$O:$O,"&gt;59",'[1]FORLAN (1)'!$M:$M,"Perempuan",'[1]FORLAN (1)'!$U:$U,"&gt;0",'[1]FORLAN (1)'!$V:$V,"&gt;0",'[1]FORLAN (1)'!$P:$P,"&gt;0",'[1]FORLAN (1)'!$Q:$Q,"&gt;0",'[1]FORLAN (1)'!$CH:$CH,"Mandiri (A)")</f>
        <v>87</v>
      </c>
      <c r="G18" s="25">
        <f>COUNTIFS('[1]FORLAN (1)'!$C:$C,G3,'[1]FORLAN (1)'!$O:$O,"&gt;59",'[1]FORLAN (1)'!$M:$M,"Perempuan",'[1]FORLAN (1)'!$U:$U,"&gt;0",'[1]FORLAN (1)'!$V:$V,"&gt;0",'[1]FORLAN (1)'!$P:$P,"&gt;0",'[1]FORLAN (1)'!$Q:$Q,"&gt;0",'[1]FORLAN (1)'!$CH:$CH,"Mandiri (A)")</f>
        <v>111</v>
      </c>
      <c r="H18" s="25">
        <f>COUNTIFS('[1]FORLAN (1)'!$C:$C,H3,'[1]FORLAN (1)'!$O:$O,"&gt;59",'[1]FORLAN (1)'!$M:$M,"Perempuan",'[1]FORLAN (1)'!$U:$U,"&gt;0",'[1]FORLAN (1)'!$V:$V,"&gt;0",'[1]FORLAN (1)'!$P:$P,"&gt;0",'[1]FORLAN (1)'!$Q:$Q,"&gt;0",'[1]FORLAN (1)'!$CH:$CH,"Mandiri (A)")</f>
        <v>0</v>
      </c>
      <c r="I18" s="25"/>
      <c r="J18" s="13">
        <f t="shared" si="1"/>
        <v>274</v>
      </c>
      <c r="K18" s="19"/>
    </row>
    <row r="19" spans="1:14" x14ac:dyDescent="0.25">
      <c r="A19" s="15"/>
      <c r="B19" s="15"/>
      <c r="C19" s="21" t="s">
        <v>38</v>
      </c>
      <c r="D19" s="22" t="s">
        <v>39</v>
      </c>
      <c r="E19" s="23">
        <f>E17+E18</f>
        <v>98</v>
      </c>
      <c r="F19" s="23">
        <f t="shared" ref="F19:I19" si="5">F17+F18</f>
        <v>146</v>
      </c>
      <c r="G19" s="23">
        <f t="shared" si="5"/>
        <v>164</v>
      </c>
      <c r="H19" s="23">
        <f t="shared" si="5"/>
        <v>0</v>
      </c>
      <c r="I19" s="23">
        <f t="shared" si="5"/>
        <v>0</v>
      </c>
      <c r="J19" s="24">
        <f t="shared" si="1"/>
        <v>408</v>
      </c>
    </row>
    <row r="20" spans="1:14" x14ac:dyDescent="0.25">
      <c r="A20" s="15"/>
      <c r="B20" s="15"/>
      <c r="C20" s="16" t="s">
        <v>40</v>
      </c>
      <c r="D20" s="17" t="s">
        <v>41</v>
      </c>
      <c r="E20" s="25">
        <f>COUNTIFS('[1]FORLAN (1)'!$C:$C,E3,'[1]FORLAN (1)'!$O:$O,"&gt;59",'[1]FORLAN (1)'!$M:$M,"Laki-laki",'[1]FORLAN (1)'!$U:$U,"&gt;0",'[1]FORLAN (1)'!$V:$V,"&gt;0",'[1]FORLAN (1)'!$P:$P,"&gt;0",'[1]FORLAN (1)'!$Q:$Q,"&gt;0",'[1]FORLAN (1)'!$CH:$CH,"Ketergantungan ringan (B)")</f>
        <v>0</v>
      </c>
      <c r="F20" s="25">
        <f>COUNTIFS('[1]FORLAN (1)'!$C:$C,F3,'[1]FORLAN (1)'!$O:$O,"&gt;59",'[1]FORLAN (1)'!$M:$M,"Laki-laki",'[1]FORLAN (1)'!$U:$U,"&gt;0",'[1]FORLAN (1)'!$V:$V,"&gt;0",'[1]FORLAN (1)'!$P:$P,"&gt;0",'[1]FORLAN (1)'!$Q:$Q,"&gt;0",'[1]FORLAN (1)'!$CH:$CH,"Ketergantungan ringan (B)")</f>
        <v>1</v>
      </c>
      <c r="G20" s="25">
        <f>COUNTIFS('[1]FORLAN (1)'!$C:$C,G3,'[1]FORLAN (1)'!$O:$O,"&gt;59",'[1]FORLAN (1)'!$M:$M,"Laki-laki",'[1]FORLAN (1)'!$U:$U,"&gt;0",'[1]FORLAN (1)'!$V:$V,"&gt;0",'[1]FORLAN (1)'!$P:$P,"&gt;0",'[1]FORLAN (1)'!$Q:$Q,"&gt;0",'[1]FORLAN (1)'!$CH:$CH,"Ketergantungan ringan (B)")</f>
        <v>3</v>
      </c>
      <c r="H20" s="25">
        <f>COUNTIFS('[1]FORLAN (1)'!$C:$C,H3,'[1]FORLAN (1)'!$O:$O,"&gt;59",'[1]FORLAN (1)'!$M:$M,"Laki-laki",'[1]FORLAN (1)'!$U:$U,"&gt;0",'[1]FORLAN (1)'!$V:$V,"&gt;0",'[1]FORLAN (1)'!$P:$P,"&gt;0",'[1]FORLAN (1)'!$Q:$Q,"&gt;0",'[1]FORLAN (1)'!$CH:$CH,"Ketergantungan ringan (B)")</f>
        <v>0</v>
      </c>
      <c r="I20" s="25"/>
      <c r="J20" s="13">
        <f t="shared" si="1"/>
        <v>4</v>
      </c>
    </row>
    <row r="21" spans="1:14" x14ac:dyDescent="0.25">
      <c r="A21" s="15"/>
      <c r="B21" s="15"/>
      <c r="C21" s="16" t="s">
        <v>42</v>
      </c>
      <c r="D21" s="17" t="s">
        <v>43</v>
      </c>
      <c r="E21" s="25">
        <f>COUNTIFS('[1]FORLAN (1)'!$C:$C,E3,'[1]FORLAN (1)'!$O:$O,"&gt;59",'[1]FORLAN (1)'!$M:$M,"Perempuan",'[1]FORLAN (1)'!$U:$U,"&gt;0",'[1]FORLAN (1)'!$V:$V,"&gt;0",'[1]FORLAN (1)'!$P:$P,"&gt;0",'[1]FORLAN (1)'!$Q:$Q,"&gt;0",'[1]FORLAN (1)'!$CH:$CH,"Ketergantungan ringan (B)")</f>
        <v>2</v>
      </c>
      <c r="F21" s="25">
        <f>COUNTIFS('[1]FORLAN (1)'!$C:$C,F3,'[1]FORLAN (1)'!$O:$O,"&gt;59",'[1]FORLAN (1)'!$M:$M,"Perempuan",'[1]FORLAN (1)'!$U:$U,"&gt;0",'[1]FORLAN (1)'!$V:$V,"&gt;0",'[1]FORLAN (1)'!$P:$P,"&gt;0",'[1]FORLAN (1)'!$Q:$Q,"&gt;0",'[1]FORLAN (1)'!$CH:$CH,"Ketergantungan ringan (B)")</f>
        <v>4</v>
      </c>
      <c r="G21" s="25">
        <f>COUNTIFS('[1]FORLAN (1)'!$C:$C,G3,'[1]FORLAN (1)'!$O:$O,"&gt;59",'[1]FORLAN (1)'!$M:$M,"Perempuan",'[1]FORLAN (1)'!$U:$U,"&gt;0",'[1]FORLAN (1)'!$V:$V,"&gt;0",'[1]FORLAN (1)'!$P:$P,"&gt;0",'[1]FORLAN (1)'!$Q:$Q,"&gt;0",'[1]FORLAN (1)'!$CH:$CH,"Ketergantungan ringan (B)")</f>
        <v>4</v>
      </c>
      <c r="H21" s="25">
        <f>COUNTIFS('[1]FORLAN (1)'!$C:$C,H3,'[1]FORLAN (1)'!$O:$O,"&gt;59",'[1]FORLAN (1)'!$M:$M,"Perempuan",'[1]FORLAN (1)'!$U:$U,"&gt;0",'[1]FORLAN (1)'!$V:$V,"&gt;0",'[1]FORLAN (1)'!$P:$P,"&gt;0",'[1]FORLAN (1)'!$Q:$Q,"&gt;0",'[1]FORLAN (1)'!$CH:$CH,"Ketergantungan ringan (B)")</f>
        <v>0</v>
      </c>
      <c r="I21" s="25"/>
      <c r="J21" s="13">
        <f t="shared" si="1"/>
        <v>10</v>
      </c>
    </row>
    <row r="22" spans="1:14" x14ac:dyDescent="0.25">
      <c r="A22" s="15"/>
      <c r="B22" s="15"/>
      <c r="C22" s="21" t="s">
        <v>44</v>
      </c>
      <c r="D22" s="22" t="s">
        <v>45</v>
      </c>
      <c r="E22" s="23">
        <f>E20+E21</f>
        <v>2</v>
      </c>
      <c r="F22" s="23">
        <f t="shared" ref="F22:I22" si="6">F20+F21</f>
        <v>5</v>
      </c>
      <c r="G22" s="23">
        <f t="shared" si="6"/>
        <v>7</v>
      </c>
      <c r="H22" s="23">
        <f t="shared" si="6"/>
        <v>0</v>
      </c>
      <c r="I22" s="23">
        <f t="shared" si="6"/>
        <v>0</v>
      </c>
      <c r="J22" s="24">
        <f t="shared" si="1"/>
        <v>14</v>
      </c>
      <c r="M22" s="3"/>
      <c r="N22" s="3"/>
    </row>
    <row r="23" spans="1:14" x14ac:dyDescent="0.25">
      <c r="A23" s="15"/>
      <c r="B23" s="15"/>
      <c r="C23" s="16" t="s">
        <v>46</v>
      </c>
      <c r="D23" s="17" t="s">
        <v>47</v>
      </c>
      <c r="E23" s="25">
        <f>COUNTIFS('[1]FORLAN (1)'!$C:$C,E3,'[1]FORLAN (1)'!$O:$O,"&gt;59",'[1]FORLAN (1)'!$M:$M,"Laki-laki",'[1]FORLAN (1)'!$U:$U,"&gt;0",'[1]FORLAN (1)'!$V:$V,"&gt;0",'[1]FORLAN (1)'!$P:$P,"&gt;0",'[1]FORLAN (1)'!$Q:$Q,"&gt;0",'[1]FORLAN (1)'!$CH:$CH,"Ketergantungan berat (C)")</f>
        <v>0</v>
      </c>
      <c r="F23" s="25">
        <f>COUNTIFS('[1]FORLAN (1)'!$C:$C,F3,'[1]FORLAN (1)'!$O:$O,"&gt;59",'[1]FORLAN (1)'!$M:$M,"Laki-laki",'[1]FORLAN (1)'!$U:$U,"&gt;0",'[1]FORLAN (1)'!$V:$V,"&gt;0",'[1]FORLAN (1)'!$P:$P,"&gt;0",'[1]FORLAN (1)'!$Q:$Q,"&gt;0",'[1]FORLAN (1)'!$CH:$CH,"Ketergantungan berat (C)")</f>
        <v>0</v>
      </c>
      <c r="G23" s="25">
        <f>COUNTIFS('[1]FORLAN (1)'!$C:$C,G3,'[1]FORLAN (1)'!$O:$O,"&gt;59",'[1]FORLAN (1)'!$M:$M,"Laki-laki",'[1]FORLAN (1)'!$U:$U,"&gt;0",'[1]FORLAN (1)'!$V:$V,"&gt;0",'[1]FORLAN (1)'!$P:$P,"&gt;0",'[1]FORLAN (1)'!$Q:$Q,"&gt;0",'[1]FORLAN (1)'!$CH:$CH,"Ketergantungan berat (C)")</f>
        <v>0</v>
      </c>
      <c r="H23" s="25">
        <f>COUNTIFS('[1]FORLAN (1)'!$C:$C,H3,'[1]FORLAN (1)'!$O:$O,"&gt;59",'[1]FORLAN (1)'!$M:$M,"Laki-laki",'[1]FORLAN (1)'!$U:$U,"&gt;0",'[1]FORLAN (1)'!$V:$V,"&gt;0",'[1]FORLAN (1)'!$P:$P,"&gt;0",'[1]FORLAN (1)'!$Q:$Q,"&gt;0",'[1]FORLAN (1)'!$CH:$CH,"Ketergantungan berat (C)")</f>
        <v>0</v>
      </c>
      <c r="I23" s="25"/>
      <c r="J23" s="13">
        <f t="shared" si="1"/>
        <v>0</v>
      </c>
      <c r="M23" s="3"/>
      <c r="N23" s="3"/>
    </row>
    <row r="24" spans="1:14" x14ac:dyDescent="0.25">
      <c r="A24" s="15"/>
      <c r="B24" s="15"/>
      <c r="C24" s="16" t="s">
        <v>48</v>
      </c>
      <c r="D24" s="17" t="s">
        <v>49</v>
      </c>
      <c r="E24" s="25">
        <f>COUNTIFS('[1]FORLAN (1)'!$C:$C,E3,'[1]FORLAN (1)'!$O:$O,"&gt;59",'[1]FORLAN (1)'!$M:$M,"Perempuan",'[1]FORLAN (1)'!$U:$U,"&gt;0",'[1]FORLAN (1)'!$V:$V,"&gt;0",'[1]FORLAN (1)'!$P:$P,"&gt;0",'[1]FORLAN (1)'!$Q:$Q,"&gt;0",'[1]FORLAN (1)'!$CH:$CH,"Ketergantungan berat (C)")</f>
        <v>0</v>
      </c>
      <c r="F24" s="25">
        <f>COUNTIFS('[1]FORLAN (1)'!$C:$C,F3,'[1]FORLAN (1)'!$O:$O,"&gt;59",'[1]FORLAN (1)'!$M:$M,"Perempuan",'[1]FORLAN (1)'!$U:$U,"&gt;0",'[1]FORLAN (1)'!$V:$V,"&gt;0",'[1]FORLAN (1)'!$P:$P,"&gt;0",'[1]FORLAN (1)'!$Q:$Q,"&gt;0",'[1]FORLAN (1)'!$CH:$CH,"Ketergantungan berat (C)")</f>
        <v>1</v>
      </c>
      <c r="G24" s="25">
        <f>COUNTIFS('[1]FORLAN (1)'!$C:$C,G3,'[1]FORLAN (1)'!$O:$O,"&gt;59",'[1]FORLAN (1)'!$M:$M,"Perempuan",'[1]FORLAN (1)'!$U:$U,"&gt;0",'[1]FORLAN (1)'!$V:$V,"&gt;0",'[1]FORLAN (1)'!$P:$P,"&gt;0",'[1]FORLAN (1)'!$Q:$Q,"&gt;0",'[1]FORLAN (1)'!$CH:$CH,"Ketergantungan berat (C)")</f>
        <v>2</v>
      </c>
      <c r="H24" s="25">
        <f>COUNTIFS('[1]FORLAN (1)'!$C:$C,H3,'[1]FORLAN (1)'!$O:$O,"&gt;59",'[1]FORLAN (1)'!$M:$M,"Perempuan",'[1]FORLAN (1)'!$U:$U,"&gt;0",'[1]FORLAN (1)'!$V:$V,"&gt;0",'[1]FORLAN (1)'!$P:$P,"&gt;0",'[1]FORLAN (1)'!$Q:$Q,"&gt;0",'[1]FORLAN (1)'!$CH:$CH,"Ketergantungan berat (C)")</f>
        <v>0</v>
      </c>
      <c r="I24" s="25"/>
      <c r="J24" s="13">
        <f t="shared" si="1"/>
        <v>3</v>
      </c>
      <c r="M24" s="3"/>
      <c r="N24" s="3"/>
    </row>
    <row r="25" spans="1:14" x14ac:dyDescent="0.25">
      <c r="A25" s="15"/>
      <c r="B25" s="15"/>
      <c r="C25" s="21" t="s">
        <v>50</v>
      </c>
      <c r="D25" s="22" t="s">
        <v>51</v>
      </c>
      <c r="E25" s="23">
        <f>E23+E24</f>
        <v>0</v>
      </c>
      <c r="F25" s="23">
        <f t="shared" ref="F25:I25" si="7">F23+F24</f>
        <v>1</v>
      </c>
      <c r="G25" s="23">
        <f t="shared" si="7"/>
        <v>2</v>
      </c>
      <c r="H25" s="23">
        <f t="shared" si="7"/>
        <v>0</v>
      </c>
      <c r="I25" s="23">
        <f t="shared" si="7"/>
        <v>0</v>
      </c>
      <c r="J25" s="24">
        <f t="shared" si="1"/>
        <v>3</v>
      </c>
      <c r="M25" s="3"/>
      <c r="N25" s="3"/>
    </row>
    <row r="26" spans="1:14" x14ac:dyDescent="0.25">
      <c r="A26" s="26"/>
      <c r="B26" s="15" t="s">
        <v>52</v>
      </c>
      <c r="C26" s="16" t="s">
        <v>53</v>
      </c>
      <c r="D26" s="17" t="s">
        <v>54</v>
      </c>
      <c r="E26" s="25">
        <f>COUNTIFS('[1]FORLAN (1)'!$C:$C,E3,'[1]FORLAN (1)'!$O:$O,"&gt;59",'[1]FORLAN (1)'!$M:$M,"Laki-laki",'[1]FORLAN (1)'!$U:$U,"&gt;0",'[1]FORLAN (1)'!$V:$V,"&gt;0",'[1]FORLAN (1)'!$P:$P,"&gt;0",'[1]FORLAN (1)'!$Q:$Q,"&gt;0")</f>
        <v>22</v>
      </c>
      <c r="F26" s="25">
        <f>COUNTIFS('[1]FORLAN (1)'!$C:$C,F3,'[1]FORLAN (1)'!$O:$O,"&gt;59",'[1]FORLAN (1)'!$M:$M,"Laki-laki",'[1]FORLAN (1)'!$U:$U,"&gt;0",'[1]FORLAN (1)'!$V:$V,"&gt;0",'[1]FORLAN (1)'!$P:$P,"&gt;0",'[1]FORLAN (1)'!$Q:$Q,"&gt;0")</f>
        <v>60</v>
      </c>
      <c r="G26" s="25">
        <f>COUNTIFS('[1]FORLAN (1)'!$C:$C,G3,'[1]FORLAN (1)'!$O:$O,"&gt;59",'[1]FORLAN (1)'!$M:$M,"Laki-laki",'[1]FORLAN (1)'!$U:$U,"&gt;0",'[1]FORLAN (1)'!$V:$V,"&gt;0",'[1]FORLAN (1)'!$P:$P,"&gt;0",'[1]FORLAN (1)'!$Q:$Q,"&gt;0")</f>
        <v>56</v>
      </c>
      <c r="H26" s="25">
        <f>COUNTIFS('[1]FORLAN (1)'!$C:$C,H3,'[1]FORLAN (1)'!$O:$O,"&gt;59",'[1]FORLAN (1)'!$M:$M,"Laki-laki",'[1]FORLAN (1)'!$U:$U,"&gt;0",'[1]FORLAN (1)'!$V:$V,"&gt;0",'[1]FORLAN (1)'!$P:$P,"&gt;0",'[1]FORLAN (1)'!$Q:$Q,"&gt;0")</f>
        <v>0</v>
      </c>
      <c r="I26" s="25"/>
      <c r="J26" s="13">
        <f t="shared" si="1"/>
        <v>138</v>
      </c>
      <c r="K26" s="19"/>
    </row>
    <row r="27" spans="1:14" x14ac:dyDescent="0.25">
      <c r="A27" s="27"/>
      <c r="B27" s="15"/>
      <c r="C27" s="16" t="s">
        <v>55</v>
      </c>
      <c r="D27" s="17" t="s">
        <v>56</v>
      </c>
      <c r="E27" s="25">
        <f>COUNTIFS('[1]FORLAN (1)'!$C:$C,E3,'[1]FORLAN (1)'!$O:$O,"&gt;59",'[1]FORLAN (1)'!$M:$M,"Perempuan",'[1]FORLAN (1)'!$U:$U,"&gt;0",'[1]FORLAN (1)'!$V:$V,"&gt;0",'[1]FORLAN (1)'!$P:$P,"&gt;0",'[1]FORLAN (1)'!$Q:$Q,"&gt;0")</f>
        <v>78</v>
      </c>
      <c r="F27" s="25">
        <f>COUNTIFS('[1]FORLAN (1)'!$C:$C,F3,'[1]FORLAN (1)'!$O:$O,"&gt;59",'[1]FORLAN (1)'!$M:$M,"Perempuan",'[1]FORLAN (1)'!$U:$U,"&gt;0",'[1]FORLAN (1)'!$V:$V,"&gt;0",'[1]FORLAN (1)'!$P:$P,"&gt;0",'[1]FORLAN (1)'!$Q:$Q,"&gt;0")</f>
        <v>92</v>
      </c>
      <c r="G27" s="25">
        <f>COUNTIFS('[1]FORLAN (1)'!$C:$C,G3,'[1]FORLAN (1)'!$O:$O,"&gt;59",'[1]FORLAN (1)'!$M:$M,"Perempuan",'[1]FORLAN (1)'!$U:$U,"&gt;0",'[1]FORLAN (1)'!$V:$V,"&gt;0",'[1]FORLAN (1)'!$P:$P,"&gt;0",'[1]FORLAN (1)'!$Q:$Q,"&gt;0")</f>
        <v>117</v>
      </c>
      <c r="H27" s="25">
        <f>COUNTIFS('[1]FORLAN (1)'!$C:$C,H3,'[1]FORLAN (1)'!$O:$O,"&gt;59",'[1]FORLAN (1)'!$M:$M,"Perempuan",'[1]FORLAN (1)'!$U:$U,"&gt;0",'[1]FORLAN (1)'!$V:$V,"&gt;0",'[1]FORLAN (1)'!$P:$P,"&gt;0",'[1]FORLAN (1)'!$Q:$Q,"&gt;0")</f>
        <v>0</v>
      </c>
      <c r="I27" s="25"/>
      <c r="J27" s="13">
        <f t="shared" si="1"/>
        <v>287</v>
      </c>
    </row>
    <row r="28" spans="1:14" x14ac:dyDescent="0.25">
      <c r="A28" s="28"/>
      <c r="B28" s="15"/>
      <c r="C28" s="21" t="s">
        <v>57</v>
      </c>
      <c r="D28" s="22" t="s">
        <v>58</v>
      </c>
      <c r="E28" s="23">
        <f>E26+E27</f>
        <v>100</v>
      </c>
      <c r="F28" s="23">
        <f>F26+F27</f>
        <v>152</v>
      </c>
      <c r="G28" s="23">
        <f>G26+G27</f>
        <v>173</v>
      </c>
      <c r="H28" s="23">
        <f>H26+H27</f>
        <v>0</v>
      </c>
      <c r="I28" s="23">
        <f>I26+I27</f>
        <v>0</v>
      </c>
      <c r="J28" s="24">
        <f t="shared" si="1"/>
        <v>425</v>
      </c>
    </row>
    <row r="29" spans="1:14" x14ac:dyDescent="0.25">
      <c r="A29" s="26"/>
      <c r="B29" s="15" t="s">
        <v>59</v>
      </c>
      <c r="C29" s="16" t="s">
        <v>60</v>
      </c>
      <c r="D29" s="17" t="s">
        <v>61</v>
      </c>
      <c r="E29" s="18"/>
      <c r="F29" s="18"/>
      <c r="G29" s="18"/>
      <c r="H29" s="18"/>
      <c r="I29" s="18"/>
      <c r="J29" s="13">
        <f t="shared" si="1"/>
        <v>0</v>
      </c>
    </row>
    <row r="30" spans="1:14" x14ac:dyDescent="0.25">
      <c r="A30" s="27"/>
      <c r="B30" s="15"/>
      <c r="C30" s="16" t="s">
        <v>62</v>
      </c>
      <c r="D30" s="17" t="s">
        <v>63</v>
      </c>
      <c r="E30" s="18"/>
      <c r="F30" s="18"/>
      <c r="G30" s="18"/>
      <c r="H30" s="18"/>
      <c r="I30" s="18"/>
      <c r="J30" s="13">
        <f t="shared" si="1"/>
        <v>0</v>
      </c>
    </row>
    <row r="31" spans="1:14" x14ac:dyDescent="0.25">
      <c r="A31" s="28"/>
      <c r="B31" s="15"/>
      <c r="C31" s="21" t="s">
        <v>64</v>
      </c>
      <c r="D31" s="22" t="s">
        <v>65</v>
      </c>
      <c r="E31" s="23">
        <f>E29+E30</f>
        <v>0</v>
      </c>
      <c r="F31" s="23">
        <f t="shared" ref="F31:I31" si="8">F29+F30</f>
        <v>0</v>
      </c>
      <c r="G31" s="23">
        <f t="shared" si="8"/>
        <v>0</v>
      </c>
      <c r="H31" s="23">
        <f t="shared" si="8"/>
        <v>0</v>
      </c>
      <c r="I31" s="23">
        <f t="shared" si="8"/>
        <v>0</v>
      </c>
      <c r="J31" s="24">
        <f t="shared" si="1"/>
        <v>0</v>
      </c>
    </row>
    <row r="32" spans="1:14" x14ac:dyDescent="0.25">
      <c r="A32" s="26"/>
      <c r="B32" s="15" t="s">
        <v>66</v>
      </c>
      <c r="C32" s="16" t="s">
        <v>67</v>
      </c>
      <c r="D32" s="17" t="s">
        <v>68</v>
      </c>
      <c r="E32" s="18"/>
      <c r="F32" s="18"/>
      <c r="G32" s="18"/>
      <c r="H32" s="18"/>
      <c r="I32" s="18"/>
      <c r="J32" s="13">
        <f t="shared" si="1"/>
        <v>0</v>
      </c>
    </row>
    <row r="33" spans="1:10" x14ac:dyDescent="0.25">
      <c r="A33" s="27"/>
      <c r="B33" s="15"/>
      <c r="C33" s="16" t="s">
        <v>69</v>
      </c>
      <c r="D33" s="17" t="s">
        <v>70</v>
      </c>
      <c r="E33" s="18"/>
      <c r="F33" s="18"/>
      <c r="G33" s="18"/>
      <c r="H33" s="18"/>
      <c r="I33" s="18"/>
      <c r="J33" s="13">
        <f t="shared" si="1"/>
        <v>0</v>
      </c>
    </row>
    <row r="34" spans="1:10" x14ac:dyDescent="0.25">
      <c r="A34" s="28"/>
      <c r="B34" s="15"/>
      <c r="C34" s="21" t="s">
        <v>71</v>
      </c>
      <c r="D34" s="22" t="s">
        <v>72</v>
      </c>
      <c r="E34" s="23">
        <f>E32+E33</f>
        <v>0</v>
      </c>
      <c r="F34" s="23">
        <f t="shared" ref="F34:I34" si="9">F32+F33</f>
        <v>0</v>
      </c>
      <c r="G34" s="23">
        <f t="shared" si="9"/>
        <v>0</v>
      </c>
      <c r="H34" s="23">
        <f t="shared" si="9"/>
        <v>0</v>
      </c>
      <c r="I34" s="23">
        <f t="shared" si="9"/>
        <v>0</v>
      </c>
      <c r="J34" s="24">
        <f t="shared" si="1"/>
        <v>0</v>
      </c>
    </row>
    <row r="35" spans="1:10" x14ac:dyDescent="0.25">
      <c r="A35" s="26"/>
      <c r="B35" s="29" t="s">
        <v>73</v>
      </c>
      <c r="C35" s="16" t="s">
        <v>74</v>
      </c>
      <c r="D35" s="17" t="s">
        <v>75</v>
      </c>
      <c r="E35" s="18"/>
      <c r="F35" s="18"/>
      <c r="G35" s="18"/>
      <c r="H35" s="18"/>
      <c r="I35" s="18"/>
      <c r="J35" s="13">
        <f t="shared" si="1"/>
        <v>0</v>
      </c>
    </row>
    <row r="36" spans="1:10" x14ac:dyDescent="0.25">
      <c r="A36" s="27"/>
      <c r="B36" s="30"/>
      <c r="C36" s="16" t="s">
        <v>76</v>
      </c>
      <c r="D36" s="17" t="s">
        <v>77</v>
      </c>
      <c r="E36" s="18"/>
      <c r="F36" s="18"/>
      <c r="G36" s="18"/>
      <c r="H36" s="18"/>
      <c r="I36" s="18"/>
      <c r="J36" s="13">
        <f t="shared" si="1"/>
        <v>0</v>
      </c>
    </row>
    <row r="37" spans="1:10" x14ac:dyDescent="0.25">
      <c r="A37" s="27"/>
      <c r="B37" s="30"/>
      <c r="C37" s="21" t="s">
        <v>78</v>
      </c>
      <c r="D37" s="22" t="s">
        <v>79</v>
      </c>
      <c r="E37" s="23">
        <f>E35+E36</f>
        <v>0</v>
      </c>
      <c r="F37" s="23">
        <f t="shared" ref="F37:I37" si="10">F35+F36</f>
        <v>0</v>
      </c>
      <c r="G37" s="23">
        <f t="shared" si="10"/>
        <v>0</v>
      </c>
      <c r="H37" s="23">
        <f t="shared" si="10"/>
        <v>0</v>
      </c>
      <c r="I37" s="23">
        <f t="shared" si="10"/>
        <v>0</v>
      </c>
      <c r="J37" s="24">
        <f t="shared" si="1"/>
        <v>0</v>
      </c>
    </row>
    <row r="38" spans="1:10" x14ac:dyDescent="0.25">
      <c r="A38" s="27"/>
      <c r="B38" s="30"/>
      <c r="C38" s="16" t="s">
        <v>80</v>
      </c>
      <c r="D38" s="17" t="s">
        <v>81</v>
      </c>
      <c r="E38" s="25">
        <f>COUNTIFS('[1]FORLAN (1)'!$C:$C,E3,'[1]FORLAN (1)'!$O:$O,"&gt;=60",'[1]FORLAN (1)'!$M:$M,"Laki-laki",'[1]FORLAN (1)'!$U:$U,"&gt;0",'[1]FORLAN (1)'!$V:$V,"&gt;0",'[1]FORLAN (1)'!$P:$P,"&gt;0",'[1]FORLAN (1)'!$Q:$Q,"&gt;0",'[1]FORLAN (1)'!$CY:$CY,"Gangguan Depresi")</f>
        <v>0</v>
      </c>
      <c r="F38" s="25">
        <f>COUNTIFS('[1]FORLAN (1)'!$C:$C,F3,'[1]FORLAN (1)'!$O:$O,"&gt;=60",'[1]FORLAN (1)'!$M:$M,"Laki-laki",'[1]FORLAN (1)'!$U:$U,"&gt;0",'[1]FORLAN (1)'!$V:$V,"&gt;0",'[1]FORLAN (1)'!$P:$P,"&gt;0",'[1]FORLAN (1)'!$Q:$Q,"&gt;0",'[1]FORLAN (1)'!$CY:$CY,"Gangguan Depresi")</f>
        <v>0</v>
      </c>
      <c r="G38" s="25">
        <f>COUNTIFS('[1]FORLAN (1)'!$C:$C,G3,'[1]FORLAN (1)'!$O:$O,"&gt;=60",'[1]FORLAN (1)'!$M:$M,"Laki-laki",'[1]FORLAN (1)'!$U:$U,"&gt;0",'[1]FORLAN (1)'!$V:$V,"&gt;0",'[1]FORLAN (1)'!$P:$P,"&gt;0",'[1]FORLAN (1)'!$Q:$Q,"&gt;0",'[1]FORLAN (1)'!$CY:$CY,"Gangguan Depresi")</f>
        <v>0</v>
      </c>
      <c r="H38" s="25">
        <f>COUNTIFS('[1]FORLAN (1)'!$C:$C,H3,'[1]FORLAN (1)'!$O:$O,"&gt;=60",'[1]FORLAN (1)'!$M:$M,"Laki-laki",'[1]FORLAN (1)'!$U:$U,"&gt;0",'[1]FORLAN (1)'!$V:$V,"&gt;0",'[1]FORLAN (1)'!$P:$P,"&gt;0",'[1]FORLAN (1)'!$Q:$Q,"&gt;0",'[1]FORLAN (1)'!$CY:$CY,"Gangguan Depresi")</f>
        <v>0</v>
      </c>
      <c r="I38" s="25"/>
      <c r="J38" s="13">
        <f t="shared" si="1"/>
        <v>0</v>
      </c>
    </row>
    <row r="39" spans="1:10" x14ac:dyDescent="0.25">
      <c r="A39" s="27"/>
      <c r="B39" s="30"/>
      <c r="C39" s="16" t="s">
        <v>82</v>
      </c>
      <c r="D39" s="17" t="s">
        <v>83</v>
      </c>
      <c r="E39" s="25">
        <f>COUNTIFS('[1]FORLAN (1)'!$C:$C,E3,'[1]FORLAN (1)'!$O:$O,"&gt;=60",'[1]FORLAN (1)'!$M:$M,"Perempuan",'[1]FORLAN (1)'!$U:$U,"&gt;0",'[1]FORLAN (1)'!$V:$V,"&gt;0",'[1]FORLAN (1)'!$P:$P,"&gt;0",'[1]FORLAN (1)'!$Q:$Q,"&gt;0",'[1]FORLAN (1)'!$CY:$CY,"Gangguan Depresi")</f>
        <v>0</v>
      </c>
      <c r="F39" s="25">
        <f>COUNTIFS('[1]FORLAN (1)'!$C:$C,F3,'[1]FORLAN (1)'!$O:$O,"&gt;=60",'[1]FORLAN (1)'!$M:$M,"Perempuan",'[1]FORLAN (1)'!$U:$U,"&gt;0",'[1]FORLAN (1)'!$V:$V,"&gt;0",'[1]FORLAN (1)'!$P:$P,"&gt;0",'[1]FORLAN (1)'!$Q:$Q,"&gt;0",'[1]FORLAN (1)'!$CY:$CY,"Gangguan Depresi")</f>
        <v>0</v>
      </c>
      <c r="G39" s="25">
        <f>COUNTIFS('[1]FORLAN (1)'!$C:$C,G3,'[1]FORLAN (1)'!$O:$O,"&gt;=60",'[1]FORLAN (1)'!$M:$M,"Perempuan",'[1]FORLAN (1)'!$U:$U,"&gt;0",'[1]FORLAN (1)'!$V:$V,"&gt;0",'[1]FORLAN (1)'!$P:$P,"&gt;0",'[1]FORLAN (1)'!$Q:$Q,"&gt;0",'[1]FORLAN (1)'!$CY:$CY,"Gangguan Depresi")</f>
        <v>0</v>
      </c>
      <c r="H39" s="25">
        <f>COUNTIFS('[1]FORLAN (1)'!$C:$C,H3,'[1]FORLAN (1)'!$O:$O,"&gt;=60",'[1]FORLAN (1)'!$M:$M,"Perempuan",'[1]FORLAN (1)'!$U:$U,"&gt;0",'[1]FORLAN (1)'!$V:$V,"&gt;0",'[1]FORLAN (1)'!$P:$P,"&gt;0",'[1]FORLAN (1)'!$Q:$Q,"&gt;0",'[1]FORLAN (1)'!$CY:$CY,"Gangguan Depresi")</f>
        <v>0</v>
      </c>
      <c r="I39" s="25"/>
      <c r="J39" s="13">
        <f t="shared" si="1"/>
        <v>0</v>
      </c>
    </row>
    <row r="40" spans="1:10" x14ac:dyDescent="0.25">
      <c r="A40" s="28"/>
      <c r="B40" s="30"/>
      <c r="C40" s="21" t="s">
        <v>84</v>
      </c>
      <c r="D40" s="22" t="s">
        <v>85</v>
      </c>
      <c r="E40" s="23">
        <f>E38+E39</f>
        <v>0</v>
      </c>
      <c r="F40" s="23">
        <f t="shared" ref="F40:I40" si="11">F38+F39</f>
        <v>0</v>
      </c>
      <c r="G40" s="23">
        <f t="shared" si="11"/>
        <v>0</v>
      </c>
      <c r="H40" s="23">
        <f t="shared" si="11"/>
        <v>0</v>
      </c>
      <c r="I40" s="23">
        <f t="shared" si="11"/>
        <v>0</v>
      </c>
      <c r="J40" s="24">
        <f t="shared" si="1"/>
        <v>0</v>
      </c>
    </row>
    <row r="41" spans="1:10" x14ac:dyDescent="0.25">
      <c r="A41" s="16"/>
      <c r="B41" s="30"/>
      <c r="C41" s="16" t="s">
        <v>86</v>
      </c>
      <c r="D41" s="17" t="s">
        <v>87</v>
      </c>
      <c r="E41" s="25"/>
      <c r="F41" s="25"/>
      <c r="G41" s="25"/>
      <c r="H41" s="25"/>
      <c r="I41" s="25"/>
      <c r="J41" s="13">
        <f t="shared" si="1"/>
        <v>0</v>
      </c>
    </row>
    <row r="42" spans="1:10" x14ac:dyDescent="0.25">
      <c r="A42" s="16"/>
      <c r="B42" s="30"/>
      <c r="C42" s="16" t="s">
        <v>88</v>
      </c>
      <c r="D42" s="17" t="s">
        <v>89</v>
      </c>
      <c r="E42" s="25"/>
      <c r="F42" s="25"/>
      <c r="G42" s="25"/>
      <c r="H42" s="25"/>
      <c r="I42" s="25"/>
      <c r="J42" s="13">
        <f t="shared" si="1"/>
        <v>0</v>
      </c>
    </row>
    <row r="43" spans="1:10" x14ac:dyDescent="0.25">
      <c r="A43" s="16"/>
      <c r="B43" s="31"/>
      <c r="C43" s="21" t="s">
        <v>90</v>
      </c>
      <c r="D43" s="22" t="s">
        <v>91</v>
      </c>
      <c r="E43" s="23"/>
      <c r="F43" s="23"/>
      <c r="G43" s="23"/>
      <c r="H43" s="23"/>
      <c r="I43" s="23"/>
      <c r="J43" s="13">
        <f t="shared" si="1"/>
        <v>0</v>
      </c>
    </row>
    <row r="44" spans="1:10" x14ac:dyDescent="0.25">
      <c r="A44" s="26"/>
      <c r="B44" s="15" t="s">
        <v>92</v>
      </c>
      <c r="C44" s="16" t="s">
        <v>93</v>
      </c>
      <c r="D44" s="17" t="s">
        <v>94</v>
      </c>
      <c r="E44" s="18"/>
      <c r="F44" s="18"/>
      <c r="G44" s="18"/>
      <c r="H44" s="18"/>
      <c r="I44" s="18"/>
      <c r="J44" s="13">
        <f t="shared" si="1"/>
        <v>0</v>
      </c>
    </row>
    <row r="45" spans="1:10" x14ac:dyDescent="0.25">
      <c r="A45" s="27"/>
      <c r="B45" s="15"/>
      <c r="C45" s="16" t="s">
        <v>95</v>
      </c>
      <c r="D45" s="17" t="s">
        <v>96</v>
      </c>
      <c r="E45" s="18"/>
      <c r="F45" s="18"/>
      <c r="G45" s="18"/>
      <c r="H45" s="18"/>
      <c r="I45" s="18"/>
      <c r="J45" s="13">
        <f t="shared" si="1"/>
        <v>0</v>
      </c>
    </row>
    <row r="46" spans="1:10" x14ac:dyDescent="0.25">
      <c r="A46" s="27"/>
      <c r="B46" s="15"/>
      <c r="C46" s="21" t="s">
        <v>97</v>
      </c>
      <c r="D46" s="22" t="s">
        <v>98</v>
      </c>
      <c r="E46" s="23">
        <f>E44+E45</f>
        <v>0</v>
      </c>
      <c r="F46" s="23">
        <f t="shared" ref="F46:I46" si="12">F44+F45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4">
        <f t="shared" si="1"/>
        <v>0</v>
      </c>
    </row>
    <row r="47" spans="1:10" x14ac:dyDescent="0.25">
      <c r="A47" s="27"/>
      <c r="B47" s="15"/>
      <c r="C47" s="16" t="s">
        <v>99</v>
      </c>
      <c r="D47" s="17" t="s">
        <v>100</v>
      </c>
      <c r="E47" s="18"/>
      <c r="F47" s="18"/>
      <c r="G47" s="18"/>
      <c r="H47" s="18"/>
      <c r="I47" s="18"/>
      <c r="J47" s="13">
        <f t="shared" si="1"/>
        <v>0</v>
      </c>
    </row>
    <row r="48" spans="1:10" x14ac:dyDescent="0.25">
      <c r="A48" s="27"/>
      <c r="B48" s="15"/>
      <c r="C48" s="16" t="s">
        <v>101</v>
      </c>
      <c r="D48" s="17" t="s">
        <v>102</v>
      </c>
      <c r="E48" s="18"/>
      <c r="F48" s="18"/>
      <c r="G48" s="18"/>
      <c r="H48" s="18"/>
      <c r="I48" s="18"/>
      <c r="J48" s="13">
        <f t="shared" si="1"/>
        <v>0</v>
      </c>
    </row>
    <row r="49" spans="1:11" x14ac:dyDescent="0.25">
      <c r="A49" s="27"/>
      <c r="B49" s="15"/>
      <c r="C49" s="21" t="s">
        <v>103</v>
      </c>
      <c r="D49" s="22" t="s">
        <v>104</v>
      </c>
      <c r="E49" s="23">
        <f>E47+E48</f>
        <v>0</v>
      </c>
      <c r="F49" s="23">
        <f t="shared" ref="F49:I49" si="13">F47+F48</f>
        <v>0</v>
      </c>
      <c r="G49" s="23">
        <f t="shared" si="13"/>
        <v>0</v>
      </c>
      <c r="H49" s="23">
        <f t="shared" si="13"/>
        <v>0</v>
      </c>
      <c r="I49" s="23">
        <f t="shared" si="13"/>
        <v>0</v>
      </c>
      <c r="J49" s="24">
        <f t="shared" si="1"/>
        <v>0</v>
      </c>
      <c r="K49" s="32"/>
    </row>
    <row r="50" spans="1:11" x14ac:dyDescent="0.25">
      <c r="A50" s="27"/>
      <c r="B50" s="15"/>
      <c r="C50" s="16" t="s">
        <v>105</v>
      </c>
      <c r="D50" s="17" t="s">
        <v>106</v>
      </c>
      <c r="E50" s="18"/>
      <c r="F50" s="18"/>
      <c r="G50" s="18"/>
      <c r="H50" s="18"/>
      <c r="I50" s="18"/>
      <c r="J50" s="13">
        <f t="shared" si="1"/>
        <v>0</v>
      </c>
    </row>
    <row r="51" spans="1:11" x14ac:dyDescent="0.25">
      <c r="A51" s="27"/>
      <c r="B51" s="15"/>
      <c r="C51" s="16" t="s">
        <v>107</v>
      </c>
      <c r="D51" s="17" t="s">
        <v>108</v>
      </c>
      <c r="E51" s="18"/>
      <c r="F51" s="18"/>
      <c r="G51" s="18"/>
      <c r="H51" s="18"/>
      <c r="I51" s="18"/>
      <c r="J51" s="13">
        <f t="shared" si="1"/>
        <v>0</v>
      </c>
    </row>
    <row r="52" spans="1:11" x14ac:dyDescent="0.25">
      <c r="A52" s="27"/>
      <c r="B52" s="15"/>
      <c r="C52" s="21" t="s">
        <v>109</v>
      </c>
      <c r="D52" s="22" t="s">
        <v>110</v>
      </c>
      <c r="E52" s="23">
        <f>E50+E51</f>
        <v>0</v>
      </c>
      <c r="F52" s="23">
        <f t="shared" ref="F52:I52" si="14">F50+F51</f>
        <v>0</v>
      </c>
      <c r="G52" s="23">
        <f t="shared" si="14"/>
        <v>0</v>
      </c>
      <c r="H52" s="23">
        <f t="shared" si="14"/>
        <v>0</v>
      </c>
      <c r="I52" s="23">
        <f t="shared" si="14"/>
        <v>0</v>
      </c>
      <c r="J52" s="24">
        <f t="shared" si="1"/>
        <v>0</v>
      </c>
    </row>
    <row r="53" spans="1:11" x14ac:dyDescent="0.25">
      <c r="A53" s="27"/>
      <c r="B53" s="15"/>
      <c r="C53" s="16" t="s">
        <v>111</v>
      </c>
      <c r="D53" s="17" t="s">
        <v>112</v>
      </c>
      <c r="E53" s="25">
        <f>COUNTIFS('[1]FORLAN (1)'!$C:$C,E3,'[1]FORLAN (1)'!$O:$O,"&gt;=60",'[1]FORLAN (1)'!$M:$M,"Laki-laki",'[1]FORLAN (1)'!$U:$U,"&gt;0",'[1]FORLAN (1)'!$V:$V,"&gt;0",'[1]FORLAN (1)'!$P:$P,"&gt;0",'[1]FORLAN (1)'!$Q:$Q,"&gt;0",'[1]FORLAN (1)'!$BG:$BG,"IMT Kurang")</f>
        <v>3</v>
      </c>
      <c r="F53" s="25">
        <f>COUNTIFS('[1]FORLAN (1)'!$C:$C,F3,'[1]FORLAN (1)'!$O:$O,"&gt;=60",'[1]FORLAN (1)'!$M:$M,"Laki-laki",'[1]FORLAN (1)'!$U:$U,"&gt;0",'[1]FORLAN (1)'!$V:$V,"&gt;0",'[1]FORLAN (1)'!$P:$P,"&gt;0",'[1]FORLAN (1)'!$Q:$Q,"&gt;0",'[1]FORLAN (1)'!$BG:$BG,"IMT Kurang")</f>
        <v>2</v>
      </c>
      <c r="G53" s="25">
        <f>COUNTIFS('[1]FORLAN (1)'!$C:$C,G3,'[1]FORLAN (1)'!$O:$O,"&gt;=60",'[1]FORLAN (1)'!$M:$M,"Laki-laki",'[1]FORLAN (1)'!$U:$U,"&gt;0",'[1]FORLAN (1)'!$V:$V,"&gt;0",'[1]FORLAN (1)'!$P:$P,"&gt;0",'[1]FORLAN (1)'!$Q:$Q,"&gt;0",'[1]FORLAN (1)'!$BG:$BG,"IMT Kurang")</f>
        <v>4</v>
      </c>
      <c r="H53" s="25">
        <f>COUNTIFS('[1]FORLAN (1)'!$C:$C,H3,'[1]FORLAN (1)'!$O:$O,"&gt;=60",'[1]FORLAN (1)'!$M:$M,"Laki-laki",'[1]FORLAN (1)'!$U:$U,"&gt;0",'[1]FORLAN (1)'!$V:$V,"&gt;0",'[1]FORLAN (1)'!$P:$P,"&gt;0",'[1]FORLAN (1)'!$Q:$Q,"&gt;0",'[1]FORLAN (1)'!$BG:$BG,"IMT Kurang")</f>
        <v>0</v>
      </c>
      <c r="I53" s="25"/>
      <c r="J53" s="13">
        <f t="shared" si="1"/>
        <v>9</v>
      </c>
    </row>
    <row r="54" spans="1:11" x14ac:dyDescent="0.25">
      <c r="A54" s="27"/>
      <c r="B54" s="15"/>
      <c r="C54" s="16" t="s">
        <v>113</v>
      </c>
      <c r="D54" s="17" t="s">
        <v>114</v>
      </c>
      <c r="E54" s="25">
        <f>COUNTIFS('[1]FORLAN (1)'!$C:$C,E3,'[1]FORLAN (1)'!$O:$O,"&gt;=60",'[1]FORLAN (1)'!$M:$M,"Perempuan",'[1]FORLAN (1)'!$U:$U,"&gt;0",'[1]FORLAN (1)'!$V:$V,"&gt;0",'[1]FORLAN (1)'!$P:$P,"&gt;0",'[1]FORLAN (1)'!$Q:$Q,"&gt;0",'[1]FORLAN (1)'!$BG:$BG,"IMT Kurang")</f>
        <v>4</v>
      </c>
      <c r="F54" s="25">
        <f>COUNTIFS('[1]FORLAN (1)'!$C:$C,F3,'[1]FORLAN (1)'!$O:$O,"&gt;=60",'[1]FORLAN (1)'!$M:$M,"Perempuan",'[1]FORLAN (1)'!$U:$U,"&gt;0",'[1]FORLAN (1)'!$V:$V,"&gt;0",'[1]FORLAN (1)'!$P:$P,"&gt;0",'[1]FORLAN (1)'!$Q:$Q,"&gt;0",'[1]FORLAN (1)'!$BG:$BG,"IMT Kurang")</f>
        <v>2</v>
      </c>
      <c r="G54" s="25">
        <f>COUNTIFS('[1]FORLAN (1)'!$C:$C,G3,'[1]FORLAN (1)'!$O:$O,"&gt;=60",'[1]FORLAN (1)'!$M:$M,"Perempuan",'[1]FORLAN (1)'!$U:$U,"&gt;0",'[1]FORLAN (1)'!$V:$V,"&gt;0",'[1]FORLAN (1)'!$P:$P,"&gt;0",'[1]FORLAN (1)'!$Q:$Q,"&gt;0",'[1]FORLAN (1)'!$BG:$BG,"IMT Kurang")</f>
        <v>7</v>
      </c>
      <c r="H54" s="25">
        <f>COUNTIFS('[1]FORLAN (1)'!$C:$C,H3,'[1]FORLAN (1)'!$O:$O,"&gt;=60",'[1]FORLAN (1)'!$M:$M,"Perempuan",'[1]FORLAN (1)'!$U:$U,"&gt;0",'[1]FORLAN (1)'!$V:$V,"&gt;0",'[1]FORLAN (1)'!$P:$P,"&gt;0",'[1]FORLAN (1)'!$Q:$Q,"&gt;0",'[1]FORLAN (1)'!$BG:$BG,"IMT Kurang")</f>
        <v>0</v>
      </c>
      <c r="I54" s="25"/>
      <c r="J54" s="13">
        <f t="shared" si="1"/>
        <v>13</v>
      </c>
    </row>
    <row r="55" spans="1:11" x14ac:dyDescent="0.25">
      <c r="A55" s="27"/>
      <c r="B55" s="15"/>
      <c r="C55" s="21" t="s">
        <v>115</v>
      </c>
      <c r="D55" s="22" t="s">
        <v>116</v>
      </c>
      <c r="E55" s="23">
        <f>E53+E54</f>
        <v>7</v>
      </c>
      <c r="F55" s="23">
        <f t="shared" ref="F55:I55" si="15">F53+F54</f>
        <v>4</v>
      </c>
      <c r="G55" s="23">
        <f t="shared" si="15"/>
        <v>11</v>
      </c>
      <c r="H55" s="23">
        <f t="shared" si="15"/>
        <v>0</v>
      </c>
      <c r="I55" s="23">
        <f t="shared" si="15"/>
        <v>0</v>
      </c>
      <c r="J55" s="24">
        <f t="shared" si="1"/>
        <v>22</v>
      </c>
    </row>
    <row r="56" spans="1:11" x14ac:dyDescent="0.25">
      <c r="A56" s="27"/>
      <c r="B56" s="15"/>
      <c r="C56" s="16" t="s">
        <v>117</v>
      </c>
      <c r="D56" s="17" t="s">
        <v>118</v>
      </c>
      <c r="E56" s="25">
        <f>COUNTIFS('[1]FORLAN (1)'!$C:$C,E3,'[1]FORLAN (1)'!$O:$O,"&gt;=60",'[1]FORLAN (1)'!$M:$M,"Laki-laki",'[1]FORLAN (1)'!$U:$U,"&gt;0",'[1]FORLAN (1)'!$V:$V,"&gt;0",'[1]FORLAN (1)'!$P:$P,"&gt;0",'[1]FORLAN (1)'!$Q:$Q,"&gt;0",'[1]FORLAN (1)'!$BG:$BG,"Normal")</f>
        <v>15</v>
      </c>
      <c r="F56" s="25">
        <f>COUNTIFS('[1]FORLAN (1)'!$C:$C,F3,'[1]FORLAN (1)'!$O:$O,"&gt;=60",'[1]FORLAN (1)'!$M:$M,"Laki-laki",'[1]FORLAN (1)'!$U:$U,"&gt;0",'[1]FORLAN (1)'!$V:$V,"&gt;0",'[1]FORLAN (1)'!$P:$P,"&gt;0",'[1]FORLAN (1)'!$Q:$Q,"&gt;0",'[1]FORLAN (1)'!$BG:$BG,"Normal")</f>
        <v>40</v>
      </c>
      <c r="G56" s="25">
        <f>COUNTIFS('[1]FORLAN (1)'!$C:$C,G3,'[1]FORLAN (1)'!$O:$O,"&gt;=60",'[1]FORLAN (1)'!$M:$M,"Laki-laki",'[1]FORLAN (1)'!$U:$U,"&gt;0",'[1]FORLAN (1)'!$V:$V,"&gt;0",'[1]FORLAN (1)'!$P:$P,"&gt;0",'[1]FORLAN (1)'!$Q:$Q,"&gt;0",'[1]FORLAN (1)'!$BG:$BG,"Normal")</f>
        <v>39</v>
      </c>
      <c r="H56" s="25">
        <f>COUNTIFS('[1]FORLAN (1)'!$C:$C,H3,'[1]FORLAN (1)'!$O:$O,"&gt;=60",'[1]FORLAN (1)'!$M:$M,"Laki-laki",'[1]FORLAN (1)'!$U:$U,"&gt;0",'[1]FORLAN (1)'!$V:$V,"&gt;0",'[1]FORLAN (1)'!$P:$P,"&gt;0",'[1]FORLAN (1)'!$Q:$Q,"&gt;0",'[1]FORLAN (1)'!$BG:$BG,"Normal")</f>
        <v>0</v>
      </c>
      <c r="I56" s="25"/>
      <c r="J56" s="13">
        <f t="shared" si="1"/>
        <v>94</v>
      </c>
    </row>
    <row r="57" spans="1:11" x14ac:dyDescent="0.25">
      <c r="A57" s="27"/>
      <c r="B57" s="15"/>
      <c r="C57" s="16" t="s">
        <v>119</v>
      </c>
      <c r="D57" s="17" t="s">
        <v>120</v>
      </c>
      <c r="E57" s="25">
        <f>COUNTIFS('[1]FORLAN (1)'!$C:$C,E3,'[1]FORLAN (1)'!$O:$O,"&gt;=60",'[1]FORLAN (1)'!$M:$M,"Perempuan",'[1]FORLAN (1)'!$U:$U,"&gt;0",'[1]FORLAN (1)'!$V:$V,"&gt;0",'[1]FORLAN (1)'!$P:$P,"&gt;0",'[1]FORLAN (1)'!$Q:$Q,"&gt;0",'[1]FORLAN (1)'!$BG:$BG,"Normal")</f>
        <v>35</v>
      </c>
      <c r="F57" s="25">
        <f>COUNTIFS('[1]FORLAN (1)'!$C:$C,F3,'[1]FORLAN (1)'!$O:$O,"&gt;=60",'[1]FORLAN (1)'!$M:$M,"Perempuan",'[1]FORLAN (1)'!$U:$U,"&gt;0",'[1]FORLAN (1)'!$V:$V,"&gt;0",'[1]FORLAN (1)'!$P:$P,"&gt;0",'[1]FORLAN (1)'!$Q:$Q,"&gt;0",'[1]FORLAN (1)'!$BG:$BG,"Normal")</f>
        <v>45</v>
      </c>
      <c r="G57" s="25">
        <f>COUNTIFS('[1]FORLAN (1)'!$C:$C,G3,'[1]FORLAN (1)'!$O:$O,"&gt;=60",'[1]FORLAN (1)'!$M:$M,"Perempuan",'[1]FORLAN (1)'!$U:$U,"&gt;0",'[1]FORLAN (1)'!$V:$V,"&gt;0",'[1]FORLAN (1)'!$P:$P,"&gt;0",'[1]FORLAN (1)'!$Q:$Q,"&gt;0",'[1]FORLAN (1)'!$BG:$BG,"Normal")</f>
        <v>49</v>
      </c>
      <c r="H57" s="25">
        <f>COUNTIFS('[1]FORLAN (1)'!$C:$C,H3,'[1]FORLAN (1)'!$O:$O,"&gt;=60",'[1]FORLAN (1)'!$M:$M,"Perempuan",'[1]FORLAN (1)'!$U:$U,"&gt;0",'[1]FORLAN (1)'!$V:$V,"&gt;0",'[1]FORLAN (1)'!$P:$P,"&gt;0",'[1]FORLAN (1)'!$Q:$Q,"&gt;0",'[1]FORLAN (1)'!$BG:$BG,"Normal")</f>
        <v>0</v>
      </c>
      <c r="I57" s="25"/>
      <c r="J57" s="13">
        <f t="shared" si="1"/>
        <v>129</v>
      </c>
    </row>
    <row r="58" spans="1:11" x14ac:dyDescent="0.25">
      <c r="A58" s="27"/>
      <c r="B58" s="15"/>
      <c r="C58" s="21" t="s">
        <v>121</v>
      </c>
      <c r="D58" s="22" t="s">
        <v>122</v>
      </c>
      <c r="E58" s="23">
        <f>E56+E57</f>
        <v>50</v>
      </c>
      <c r="F58" s="23">
        <f t="shared" ref="F58:I58" si="16">F56+F57</f>
        <v>85</v>
      </c>
      <c r="G58" s="23">
        <f t="shared" si="16"/>
        <v>88</v>
      </c>
      <c r="H58" s="23">
        <f t="shared" si="16"/>
        <v>0</v>
      </c>
      <c r="I58" s="23">
        <f t="shared" si="16"/>
        <v>0</v>
      </c>
      <c r="J58" s="24">
        <f t="shared" si="1"/>
        <v>223</v>
      </c>
    </row>
    <row r="59" spans="1:11" x14ac:dyDescent="0.25">
      <c r="A59" s="27"/>
      <c r="B59" s="15"/>
      <c r="C59" s="16" t="s">
        <v>123</v>
      </c>
      <c r="D59" s="17" t="s">
        <v>124</v>
      </c>
      <c r="E59" s="25">
        <f>COUNTIFS('[1]FORLAN (1)'!$C:$C,E3,'[1]FORLAN (1)'!$O:$O,"&gt;=60",'[1]FORLAN (1)'!$M:$M,"Laki-laki",'[1]FORLAN (1)'!$U:$U,"&gt;0",'[1]FORLAN (1)'!$V:$V,"&gt;0",'[1]FORLAN (1)'!$P:$P,"&gt;0",'[1]FORLAN (1)'!$Q:$Q,"&gt;0",'[1]FORLAN (1)'!$BG:$BG,"Lebih")</f>
        <v>4</v>
      </c>
      <c r="F59" s="25">
        <f>COUNTIFS('[1]FORLAN (1)'!$C:$C,F3,'[1]FORLAN (1)'!$O:$O,"&gt;=60",'[1]FORLAN (1)'!$M:$M,"Laki-laki",'[1]FORLAN (1)'!$U:$U,"&gt;0",'[1]FORLAN (1)'!$V:$V,"&gt;0",'[1]FORLAN (1)'!$P:$P,"&gt;0",'[1]FORLAN (1)'!$Q:$Q,"&gt;0",'[1]FORLAN (1)'!$BG:$BG,"Lebih")</f>
        <v>18</v>
      </c>
      <c r="G59" s="25">
        <f>COUNTIFS('[1]FORLAN (1)'!$C:$C,G3,'[1]FORLAN (1)'!$O:$O,"&gt;=60",'[1]FORLAN (1)'!$M:$M,"Laki-laki",'[1]FORLAN (1)'!$U:$U,"&gt;0",'[1]FORLAN (1)'!$V:$V,"&gt;0",'[1]FORLAN (1)'!$P:$P,"&gt;0",'[1]FORLAN (1)'!$Q:$Q,"&gt;0",'[1]FORLAN (1)'!$BG:$BG,"Lebih")</f>
        <v>13</v>
      </c>
      <c r="H59" s="25">
        <f>COUNTIFS('[1]FORLAN (1)'!$C:$C,H3,'[1]FORLAN (1)'!$O:$O,"&gt;=60",'[1]FORLAN (1)'!$M:$M,"Laki-laki",'[1]FORLAN (1)'!$U:$U,"&gt;0",'[1]FORLAN (1)'!$V:$V,"&gt;0",'[1]FORLAN (1)'!$P:$P,"&gt;0",'[1]FORLAN (1)'!$Q:$Q,"&gt;0",'[1]FORLAN (1)'!$BG:$BG,"Lebih")</f>
        <v>0</v>
      </c>
      <c r="I59" s="25"/>
      <c r="J59" s="13">
        <f t="shared" si="1"/>
        <v>35</v>
      </c>
    </row>
    <row r="60" spans="1:11" x14ac:dyDescent="0.25">
      <c r="A60" s="27"/>
      <c r="B60" s="15"/>
      <c r="C60" s="16" t="s">
        <v>125</v>
      </c>
      <c r="D60" s="17" t="s">
        <v>126</v>
      </c>
      <c r="E60" s="25">
        <f>COUNTIFS('[1]FORLAN (1)'!$C:$C,E3,'[1]FORLAN (1)'!$O:$O,"&gt;=60",'[1]FORLAN (1)'!$M:$M,"Perempuan",'[1]FORLAN (1)'!$U:$U,"&gt;0",'[1]FORLAN (1)'!$V:$V,"&gt;0",'[1]FORLAN (1)'!$P:$P,"&gt;0",'[1]FORLAN (1)'!$Q:$Q,"&gt;0",'[1]FORLAN (1)'!$BG:$BG,"Lebih")</f>
        <v>39</v>
      </c>
      <c r="F60" s="25">
        <f>COUNTIFS('[1]FORLAN (1)'!$C:$C,F3,'[1]FORLAN (1)'!$O:$O,"&gt;=60",'[1]FORLAN (1)'!$M:$M,"Perempuan",'[1]FORLAN (1)'!$U:$U,"&gt;0",'[1]FORLAN (1)'!$V:$V,"&gt;0",'[1]FORLAN (1)'!$P:$P,"&gt;0",'[1]FORLAN (1)'!$Q:$Q,"&gt;0",'[1]FORLAN (1)'!$BG:$BG,"Lebih")</f>
        <v>45</v>
      </c>
      <c r="G60" s="25">
        <f>COUNTIFS('[1]FORLAN (1)'!$C:$C,G3,'[1]FORLAN (1)'!$O:$O,"&gt;=60",'[1]FORLAN (1)'!$M:$M,"Perempuan",'[1]FORLAN (1)'!$U:$U,"&gt;0",'[1]FORLAN (1)'!$V:$V,"&gt;0",'[1]FORLAN (1)'!$P:$P,"&gt;0",'[1]FORLAN (1)'!$Q:$Q,"&gt;0",'[1]FORLAN (1)'!$BG:$BG,"Lebih")</f>
        <v>61</v>
      </c>
      <c r="H60" s="25">
        <f>COUNTIFS('[1]FORLAN (1)'!$C:$C,H3,'[1]FORLAN (1)'!$O:$O,"&gt;=60",'[1]FORLAN (1)'!$M:$M,"Perempuan",'[1]FORLAN (1)'!$U:$U,"&gt;0",'[1]FORLAN (1)'!$V:$V,"&gt;0",'[1]FORLAN (1)'!$P:$P,"&gt;0",'[1]FORLAN (1)'!$Q:$Q,"&gt;0",'[1]FORLAN (1)'!$BG:$BG,"Lebih")</f>
        <v>0</v>
      </c>
      <c r="I60" s="25"/>
      <c r="J60" s="13">
        <f t="shared" si="1"/>
        <v>145</v>
      </c>
    </row>
    <row r="61" spans="1:11" x14ac:dyDescent="0.25">
      <c r="A61" s="28"/>
      <c r="B61" s="15"/>
      <c r="C61" s="21" t="s">
        <v>127</v>
      </c>
      <c r="D61" s="22" t="s">
        <v>128</v>
      </c>
      <c r="E61" s="23">
        <f>E59+E60</f>
        <v>43</v>
      </c>
      <c r="F61" s="23">
        <f t="shared" ref="F61:I61" si="17">F59+F60</f>
        <v>63</v>
      </c>
      <c r="G61" s="23">
        <f t="shared" si="17"/>
        <v>74</v>
      </c>
      <c r="H61" s="23">
        <f t="shared" si="17"/>
        <v>0</v>
      </c>
      <c r="I61" s="23">
        <f t="shared" si="17"/>
        <v>0</v>
      </c>
      <c r="J61" s="24">
        <f t="shared" si="1"/>
        <v>180</v>
      </c>
    </row>
    <row r="62" spans="1:11" x14ac:dyDescent="0.25">
      <c r="A62" s="16"/>
      <c r="B62" s="15"/>
      <c r="C62" s="16" t="s">
        <v>129</v>
      </c>
      <c r="D62" s="17" t="s">
        <v>130</v>
      </c>
      <c r="E62" s="25"/>
      <c r="F62" s="25"/>
      <c r="G62" s="25"/>
      <c r="H62" s="25"/>
      <c r="I62" s="25"/>
      <c r="J62" s="13">
        <f t="shared" si="1"/>
        <v>0</v>
      </c>
    </row>
    <row r="63" spans="1:11" x14ac:dyDescent="0.25">
      <c r="A63" s="16"/>
      <c r="B63" s="15"/>
      <c r="C63" s="16" t="s">
        <v>131</v>
      </c>
      <c r="D63" s="17" t="s">
        <v>132</v>
      </c>
      <c r="E63" s="25"/>
      <c r="F63" s="25"/>
      <c r="G63" s="25"/>
      <c r="H63" s="25"/>
      <c r="I63" s="25"/>
      <c r="J63" s="13">
        <f t="shared" si="1"/>
        <v>0</v>
      </c>
    </row>
    <row r="64" spans="1:11" x14ac:dyDescent="0.25">
      <c r="A64" s="16"/>
      <c r="B64" s="15"/>
      <c r="C64" s="21" t="s">
        <v>133</v>
      </c>
      <c r="D64" s="22" t="s">
        <v>134</v>
      </c>
      <c r="E64" s="23"/>
      <c r="F64" s="23"/>
      <c r="G64" s="23"/>
      <c r="H64" s="23"/>
      <c r="I64" s="23"/>
      <c r="J64" s="13">
        <f t="shared" si="1"/>
        <v>0</v>
      </c>
    </row>
    <row r="65" spans="1:10" x14ac:dyDescent="0.25">
      <c r="A65" s="16"/>
      <c r="B65" s="15"/>
      <c r="C65" s="16" t="s">
        <v>135</v>
      </c>
      <c r="D65" s="17" t="s">
        <v>136</v>
      </c>
      <c r="E65" s="25"/>
      <c r="F65" s="25"/>
      <c r="G65" s="25"/>
      <c r="H65" s="25"/>
      <c r="I65" s="25"/>
      <c r="J65" s="13">
        <f t="shared" si="1"/>
        <v>0</v>
      </c>
    </row>
    <row r="66" spans="1:10" x14ac:dyDescent="0.25">
      <c r="A66" s="16"/>
      <c r="B66" s="15"/>
      <c r="C66" s="16" t="s">
        <v>137</v>
      </c>
      <c r="D66" s="17" t="s">
        <v>138</v>
      </c>
      <c r="E66" s="25"/>
      <c r="F66" s="25"/>
      <c r="G66" s="25"/>
      <c r="H66" s="25"/>
      <c r="I66" s="25"/>
      <c r="J66" s="13">
        <f t="shared" si="1"/>
        <v>0</v>
      </c>
    </row>
    <row r="67" spans="1:10" x14ac:dyDescent="0.25">
      <c r="A67" s="16"/>
      <c r="B67" s="15"/>
      <c r="C67" s="21" t="s">
        <v>139</v>
      </c>
      <c r="D67" s="22" t="s">
        <v>140</v>
      </c>
      <c r="E67" s="23"/>
      <c r="F67" s="23"/>
      <c r="G67" s="23"/>
      <c r="H67" s="23"/>
      <c r="I67" s="23"/>
      <c r="J67" s="13">
        <f t="shared" si="1"/>
        <v>0</v>
      </c>
    </row>
    <row r="68" spans="1:10" x14ac:dyDescent="0.25">
      <c r="A68" s="16"/>
      <c r="B68" s="15"/>
      <c r="C68" s="16" t="s">
        <v>141</v>
      </c>
      <c r="D68" s="17" t="s">
        <v>142</v>
      </c>
      <c r="E68" s="25"/>
      <c r="F68" s="25"/>
      <c r="G68" s="25"/>
      <c r="H68" s="25"/>
      <c r="I68" s="25"/>
      <c r="J68" s="13">
        <f t="shared" si="1"/>
        <v>0</v>
      </c>
    </row>
    <row r="69" spans="1:10" x14ac:dyDescent="0.25">
      <c r="A69" s="16"/>
      <c r="B69" s="15"/>
      <c r="C69" s="16" t="s">
        <v>143</v>
      </c>
      <c r="D69" s="17" t="s">
        <v>144</v>
      </c>
      <c r="E69" s="25"/>
      <c r="F69" s="25"/>
      <c r="G69" s="25"/>
      <c r="H69" s="25"/>
      <c r="I69" s="25"/>
      <c r="J69" s="13">
        <f t="shared" si="1"/>
        <v>0</v>
      </c>
    </row>
    <row r="70" spans="1:10" x14ac:dyDescent="0.25">
      <c r="A70" s="16"/>
      <c r="B70" s="15"/>
      <c r="C70" s="21" t="s">
        <v>145</v>
      </c>
      <c r="D70" s="22" t="s">
        <v>146</v>
      </c>
      <c r="E70" s="23"/>
      <c r="F70" s="23"/>
      <c r="G70" s="23"/>
      <c r="H70" s="23"/>
      <c r="I70" s="23"/>
      <c r="J70" s="13">
        <f t="shared" ref="J70:J133" si="18">SUM(E70:H70)</f>
        <v>0</v>
      </c>
    </row>
    <row r="71" spans="1:10" x14ac:dyDescent="0.25">
      <c r="A71" s="26"/>
      <c r="B71" s="15" t="s">
        <v>147</v>
      </c>
      <c r="C71" s="16" t="s">
        <v>148</v>
      </c>
      <c r="D71" s="17" t="s">
        <v>149</v>
      </c>
      <c r="E71" s="18"/>
      <c r="F71" s="18"/>
      <c r="G71" s="18"/>
      <c r="H71" s="18"/>
      <c r="I71" s="18"/>
      <c r="J71" s="13">
        <f t="shared" si="18"/>
        <v>0</v>
      </c>
    </row>
    <row r="72" spans="1:10" x14ac:dyDescent="0.25">
      <c r="A72" s="27"/>
      <c r="B72" s="15"/>
      <c r="C72" s="16" t="s">
        <v>150</v>
      </c>
      <c r="D72" s="17" t="s">
        <v>151</v>
      </c>
      <c r="E72" s="18"/>
      <c r="F72" s="18"/>
      <c r="G72" s="18"/>
      <c r="H72" s="18"/>
      <c r="I72" s="18"/>
      <c r="J72" s="13">
        <f t="shared" si="18"/>
        <v>0</v>
      </c>
    </row>
    <row r="73" spans="1:10" x14ac:dyDescent="0.25">
      <c r="A73" s="27"/>
      <c r="B73" s="15"/>
      <c r="C73" s="21" t="s">
        <v>152</v>
      </c>
      <c r="D73" s="22" t="s">
        <v>153</v>
      </c>
      <c r="E73" s="23">
        <f>E71+E72</f>
        <v>0</v>
      </c>
      <c r="F73" s="23">
        <f t="shared" ref="F73:I73" si="19">F71+F72</f>
        <v>0</v>
      </c>
      <c r="G73" s="23">
        <f t="shared" si="19"/>
        <v>0</v>
      </c>
      <c r="H73" s="23">
        <f t="shared" si="19"/>
        <v>0</v>
      </c>
      <c r="I73" s="23">
        <f t="shared" si="19"/>
        <v>0</v>
      </c>
      <c r="J73" s="24">
        <f t="shared" si="18"/>
        <v>0</v>
      </c>
    </row>
    <row r="74" spans="1:10" x14ac:dyDescent="0.25">
      <c r="A74" s="27"/>
      <c r="B74" s="15"/>
      <c r="C74" s="16" t="s">
        <v>154</v>
      </c>
      <c r="D74" s="17" t="s">
        <v>155</v>
      </c>
      <c r="E74" s="25">
        <f>COUNTIFS('[1]FORLAN (1)'!$C:$C,E3,'[1]FORLAN (1)'!$O:$O,"&gt;=60",'[1]FORLAN (1)'!$M:$M,"Laki-laki",'[1]FORLAN (1)'!$U:$U,"&gt;0",'[1]FORLAN (1)'!$V:$V,"&gt;0",'[1]FORLAN (1)'!$P:$P,"&gt;0",'[1]FORLAN (1)'!$Q:$Q,"&gt;0",'[1]FORLAN (1)'!$BK:$BK,"Tinggi")</f>
        <v>9</v>
      </c>
      <c r="F74" s="25">
        <f>COUNTIFS('[1]FORLAN (1)'!$C:$C,F3,'[1]FORLAN (1)'!$O:$O,"&gt;=60",'[1]FORLAN (1)'!$M:$M,"Laki-laki",'[1]FORLAN (1)'!$U:$U,"&gt;0",'[1]FORLAN (1)'!$V:$V,"&gt;0",'[1]FORLAN (1)'!$P:$P,"&gt;0",'[1]FORLAN (1)'!$Q:$Q,"&gt;0",'[1]FORLAN (1)'!$BK:$BK,"Tinggi")</f>
        <v>45</v>
      </c>
      <c r="G74" s="25">
        <f>COUNTIFS('[1]FORLAN (1)'!$C:$C,G3,'[1]FORLAN (1)'!$O:$O,"&gt;=60",'[1]FORLAN (1)'!$M:$M,"Laki-laki",'[1]FORLAN (1)'!$U:$U,"&gt;0",'[1]FORLAN (1)'!$V:$V,"&gt;0",'[1]FORLAN (1)'!$P:$P,"&gt;0",'[1]FORLAN (1)'!$Q:$Q,"&gt;0",'[1]FORLAN (1)'!$BK:$BK,"Tinggi")</f>
        <v>34</v>
      </c>
      <c r="H74" s="25">
        <f>COUNTIFS('[1]FORLAN (1)'!$C:$C,H3,'[1]FORLAN (1)'!$O:$O,"&gt;=60",'[1]FORLAN (1)'!$M:$M,"Laki-laki",'[1]FORLAN (1)'!$U:$U,"&gt;0",'[1]FORLAN (1)'!$V:$V,"&gt;0",'[1]FORLAN (1)'!$P:$P,"&gt;0",'[1]FORLAN (1)'!$Q:$Q,"&gt;0",'[1]FORLAN (1)'!$BK:$BK,"Tinggi")</f>
        <v>0</v>
      </c>
      <c r="I74" s="25"/>
      <c r="J74" s="13">
        <f t="shared" si="18"/>
        <v>88</v>
      </c>
    </row>
    <row r="75" spans="1:10" x14ac:dyDescent="0.25">
      <c r="A75" s="27"/>
      <c r="B75" s="15"/>
      <c r="C75" s="16" t="s">
        <v>156</v>
      </c>
      <c r="D75" s="17" t="s">
        <v>157</v>
      </c>
      <c r="E75" s="25">
        <f>COUNTIFS('[1]FORLAN (1)'!$C:$C,E3,'[1]FORLAN (1)'!$O:$O,"&gt;=60",'[1]FORLAN (1)'!$M:$M,"Perempuan",'[1]FORLAN (1)'!$U:$U,"&gt;0",'[1]FORLAN (1)'!$V:$V,"&gt;0",'[1]FORLAN (1)'!$P:$P,"&gt;0",'[1]FORLAN (1)'!$Q:$Q,"&gt;0",'[1]FORLAN (1)'!$BK:$BK,"Tinggi")</f>
        <v>41</v>
      </c>
      <c r="F75" s="25">
        <f>COUNTIFS('[1]FORLAN (1)'!$C:$C,F3,'[1]FORLAN (1)'!$O:$O,"&gt;=60",'[1]FORLAN (1)'!$M:$M,"Perempuan",'[1]FORLAN (1)'!$U:$U,"&gt;0",'[1]FORLAN (1)'!$V:$V,"&gt;0",'[1]FORLAN (1)'!$P:$P,"&gt;0",'[1]FORLAN (1)'!$Q:$Q,"&gt;0",'[1]FORLAN (1)'!$BK:$BK,"Tinggi")</f>
        <v>64</v>
      </c>
      <c r="G75" s="25">
        <f>COUNTIFS('[1]FORLAN (1)'!$C:$C,G3,'[1]FORLAN (1)'!$O:$O,"&gt;=60",'[1]FORLAN (1)'!$M:$M,"Perempuan",'[1]FORLAN (1)'!$U:$U,"&gt;0",'[1]FORLAN (1)'!$V:$V,"&gt;0",'[1]FORLAN (1)'!$P:$P,"&gt;0",'[1]FORLAN (1)'!$Q:$Q,"&gt;0",'[1]FORLAN (1)'!$BK:$BK,"Tinggi")</f>
        <v>70</v>
      </c>
      <c r="H75" s="25">
        <f>COUNTIFS('[1]FORLAN (1)'!$C:$C,H3,'[1]FORLAN (1)'!$O:$O,"&gt;=60",'[1]FORLAN (1)'!$M:$M,"Perempuan",'[1]FORLAN (1)'!$U:$U,"&gt;0",'[1]FORLAN (1)'!$V:$V,"&gt;0",'[1]FORLAN (1)'!$P:$P,"&gt;0",'[1]FORLAN (1)'!$Q:$Q,"&gt;0",'[1]FORLAN (1)'!$BK:$BK,"Tinggi")</f>
        <v>0</v>
      </c>
      <c r="I75" s="25"/>
      <c r="J75" s="13">
        <f t="shared" si="18"/>
        <v>175</v>
      </c>
    </row>
    <row r="76" spans="1:10" x14ac:dyDescent="0.25">
      <c r="A76" s="28"/>
      <c r="B76" s="15"/>
      <c r="C76" s="21" t="s">
        <v>158</v>
      </c>
      <c r="D76" s="22" t="s">
        <v>159</v>
      </c>
      <c r="E76" s="23">
        <f>E74+E75</f>
        <v>50</v>
      </c>
      <c r="F76" s="23">
        <f t="shared" ref="F76:I76" si="20">F74+F75</f>
        <v>109</v>
      </c>
      <c r="G76" s="23">
        <f t="shared" si="20"/>
        <v>104</v>
      </c>
      <c r="H76" s="23">
        <f t="shared" si="20"/>
        <v>0</v>
      </c>
      <c r="I76" s="23">
        <f t="shared" si="20"/>
        <v>0</v>
      </c>
      <c r="J76" s="24">
        <f t="shared" si="18"/>
        <v>263</v>
      </c>
    </row>
    <row r="77" spans="1:10" x14ac:dyDescent="0.25">
      <c r="A77" s="16"/>
      <c r="B77" s="15"/>
      <c r="C77" s="16" t="s">
        <v>160</v>
      </c>
      <c r="D77" s="17" t="s">
        <v>161</v>
      </c>
      <c r="E77" s="25"/>
      <c r="F77" s="25"/>
      <c r="G77" s="25"/>
      <c r="H77" s="25"/>
      <c r="I77" s="25"/>
      <c r="J77" s="13">
        <f t="shared" si="18"/>
        <v>0</v>
      </c>
    </row>
    <row r="78" spans="1:10" x14ac:dyDescent="0.25">
      <c r="A78" s="16"/>
      <c r="B78" s="15"/>
      <c r="C78" s="16" t="s">
        <v>162</v>
      </c>
      <c r="D78" s="17" t="s">
        <v>163</v>
      </c>
      <c r="E78" s="25"/>
      <c r="F78" s="25"/>
      <c r="G78" s="25"/>
      <c r="H78" s="25"/>
      <c r="I78" s="25"/>
      <c r="J78" s="13">
        <f t="shared" si="18"/>
        <v>0</v>
      </c>
    </row>
    <row r="79" spans="1:10" x14ac:dyDescent="0.25">
      <c r="A79" s="16"/>
      <c r="B79" s="15"/>
      <c r="C79" s="21" t="s">
        <v>164</v>
      </c>
      <c r="D79" s="22" t="s">
        <v>165</v>
      </c>
      <c r="E79" s="23"/>
      <c r="F79" s="23"/>
      <c r="G79" s="23"/>
      <c r="H79" s="23"/>
      <c r="I79" s="23"/>
      <c r="J79" s="13">
        <f t="shared" si="18"/>
        <v>0</v>
      </c>
    </row>
    <row r="80" spans="1:10" x14ac:dyDescent="0.25">
      <c r="A80" s="26"/>
      <c r="B80" s="33" t="s">
        <v>166</v>
      </c>
      <c r="C80" s="16" t="s">
        <v>167</v>
      </c>
      <c r="D80" s="17" t="s">
        <v>168</v>
      </c>
      <c r="E80" s="18"/>
      <c r="F80" s="18"/>
      <c r="G80" s="18"/>
      <c r="H80" s="18"/>
      <c r="I80" s="18"/>
      <c r="J80" s="13">
        <f t="shared" si="18"/>
        <v>0</v>
      </c>
    </row>
    <row r="81" spans="1:10" x14ac:dyDescent="0.25">
      <c r="A81" s="27"/>
      <c r="B81" s="33"/>
      <c r="C81" s="16" t="s">
        <v>169</v>
      </c>
      <c r="D81" s="17" t="s">
        <v>170</v>
      </c>
      <c r="E81" s="18"/>
      <c r="F81" s="18"/>
      <c r="G81" s="18"/>
      <c r="H81" s="18"/>
      <c r="I81" s="18"/>
      <c r="J81" s="13">
        <f t="shared" si="18"/>
        <v>0</v>
      </c>
    </row>
    <row r="82" spans="1:10" x14ac:dyDescent="0.25">
      <c r="A82" s="27"/>
      <c r="B82" s="33"/>
      <c r="C82" s="21" t="s">
        <v>171</v>
      </c>
      <c r="D82" s="22" t="s">
        <v>172</v>
      </c>
      <c r="E82" s="23">
        <f>E80+E81</f>
        <v>0</v>
      </c>
      <c r="F82" s="23">
        <f t="shared" ref="F82:I82" si="21">F80+F81</f>
        <v>0</v>
      </c>
      <c r="G82" s="23">
        <f t="shared" si="21"/>
        <v>0</v>
      </c>
      <c r="H82" s="23">
        <f t="shared" si="21"/>
        <v>0</v>
      </c>
      <c r="I82" s="23">
        <f t="shared" si="21"/>
        <v>0</v>
      </c>
      <c r="J82" s="24">
        <f t="shared" si="18"/>
        <v>0</v>
      </c>
    </row>
    <row r="83" spans="1:10" x14ac:dyDescent="0.25">
      <c r="A83" s="27"/>
      <c r="B83" s="33"/>
      <c r="C83" s="16" t="s">
        <v>173</v>
      </c>
      <c r="D83" s="17" t="s">
        <v>174</v>
      </c>
      <c r="E83" s="25">
        <f>COUNTIFS('[1]FORLAN (1)'!$C:$C,E3,'[1]FORLAN (1)'!$O:$O,"&gt;=60",'[1]FORLAN (1)'!$M:$M,"Laki-laki",'[1]FORLAN (1)'!$U:$U,"&gt;0",'[1]FORLAN (1)'!$V:$V,"&gt;0",'[1]FORLAN (1)'!$P:$P,"&gt;0",'[1]FORLAN (1)'!$Q:$Q,"&gt;0",'[1]FORLAN (1)'!$BI:$BI,"Kolesterol Tinggi")</f>
        <v>3</v>
      </c>
      <c r="F83" s="25">
        <f>COUNTIFS('[1]FORLAN (1)'!$C:$C,F3,'[1]FORLAN (1)'!$O:$O,"&gt;=60",'[1]FORLAN (1)'!$M:$M,"Laki-laki",'[1]FORLAN (1)'!$U:$U,"&gt;0",'[1]FORLAN (1)'!$V:$V,"&gt;0",'[1]FORLAN (1)'!$P:$P,"&gt;0",'[1]FORLAN (1)'!$Q:$Q,"&gt;0",'[1]FORLAN (1)'!$BI:$BI,"Kolesterol Tinggi")</f>
        <v>7</v>
      </c>
      <c r="G83" s="25">
        <f>COUNTIFS('[1]FORLAN (1)'!$C:$C,G3,'[1]FORLAN (1)'!$O:$O,"&gt;=60",'[1]FORLAN (1)'!$M:$M,"Laki-laki",'[1]FORLAN (1)'!$U:$U,"&gt;0",'[1]FORLAN (1)'!$V:$V,"&gt;0",'[1]FORLAN (1)'!$P:$P,"&gt;0",'[1]FORLAN (1)'!$Q:$Q,"&gt;0",'[1]FORLAN (1)'!$BI:$BI,"Kolesterol Tinggi")</f>
        <v>0</v>
      </c>
      <c r="H83" s="25">
        <f>COUNTIFS('[1]FORLAN (1)'!$C:$C,H3,'[1]FORLAN (1)'!$O:$O,"&gt;=60",'[1]FORLAN (1)'!$M:$M,"Laki-laki",'[1]FORLAN (1)'!$U:$U,"&gt;0",'[1]FORLAN (1)'!$V:$V,"&gt;0",'[1]FORLAN (1)'!$P:$P,"&gt;0",'[1]FORLAN (1)'!$Q:$Q,"&gt;0",'[1]FORLAN (1)'!$BI:$BI,"Kolesterol Tinggi")</f>
        <v>0</v>
      </c>
      <c r="I83" s="25"/>
      <c r="J83" s="13">
        <f t="shared" si="18"/>
        <v>10</v>
      </c>
    </row>
    <row r="84" spans="1:10" x14ac:dyDescent="0.25">
      <c r="A84" s="27"/>
      <c r="B84" s="33"/>
      <c r="C84" s="16" t="s">
        <v>175</v>
      </c>
      <c r="D84" s="17" t="s">
        <v>176</v>
      </c>
      <c r="E84" s="25">
        <f>COUNTIFS('[1]FORLAN (1)'!$C:$C,E3,'[1]FORLAN (1)'!$O:$O,"&gt;=60",'[1]FORLAN (1)'!$M:$M,"Perempuan",'[1]FORLAN (1)'!$U:$U,"&gt;0",'[1]FORLAN (1)'!$V:$V,"&gt;0",'[1]FORLAN (1)'!$P:$P,"&gt;0",'[1]FORLAN (1)'!$Q:$Q,"&gt;0",'[1]FORLAN (1)'!$BI:$BI,"Kolesterol Tinggi")</f>
        <v>21</v>
      </c>
      <c r="F84" s="25">
        <f>COUNTIFS('[1]FORLAN (1)'!$C:$C,F3,'[1]FORLAN (1)'!$O:$O,"&gt;=60",'[1]FORLAN (1)'!$M:$M,"Perempuan",'[1]FORLAN (1)'!$U:$U,"&gt;0",'[1]FORLAN (1)'!$V:$V,"&gt;0",'[1]FORLAN (1)'!$P:$P,"&gt;0",'[1]FORLAN (1)'!$Q:$Q,"&gt;0",'[1]FORLAN (1)'!$BI:$BI,"Kolesterol Tinggi")</f>
        <v>15</v>
      </c>
      <c r="G84" s="25">
        <f>COUNTIFS('[1]FORLAN (1)'!$C:$C,G3,'[1]FORLAN (1)'!$O:$O,"&gt;=60",'[1]FORLAN (1)'!$M:$M,"Perempuan",'[1]FORLAN (1)'!$U:$U,"&gt;0",'[1]FORLAN (1)'!$V:$V,"&gt;0",'[1]FORLAN (1)'!$P:$P,"&gt;0",'[1]FORLAN (1)'!$Q:$Q,"&gt;0",'[1]FORLAN (1)'!$BI:$BI,"Kolesterol Tinggi")</f>
        <v>7</v>
      </c>
      <c r="H84" s="25">
        <f>COUNTIFS('[1]FORLAN (1)'!$C:$C,H3,'[1]FORLAN (1)'!$O:$O,"&gt;=60",'[1]FORLAN (1)'!$M:$M,"Perempuan",'[1]FORLAN (1)'!$U:$U,"&gt;0",'[1]FORLAN (1)'!$V:$V,"&gt;0",'[1]FORLAN (1)'!$P:$P,"&gt;0",'[1]FORLAN (1)'!$Q:$Q,"&gt;0",'[1]FORLAN (1)'!$BI:$BI,"Kolesterol Tinggi")</f>
        <v>0</v>
      </c>
      <c r="I84" s="25"/>
      <c r="J84" s="13">
        <f t="shared" si="18"/>
        <v>43</v>
      </c>
    </row>
    <row r="85" spans="1:10" x14ac:dyDescent="0.25">
      <c r="A85" s="28"/>
      <c r="B85" s="33"/>
      <c r="C85" s="21" t="s">
        <v>177</v>
      </c>
      <c r="D85" s="22" t="s">
        <v>178</v>
      </c>
      <c r="E85" s="23">
        <f>E83+E84</f>
        <v>24</v>
      </c>
      <c r="F85" s="23">
        <f t="shared" ref="F85:I85" si="22">F83+F84</f>
        <v>22</v>
      </c>
      <c r="G85" s="23">
        <f t="shared" si="22"/>
        <v>7</v>
      </c>
      <c r="H85" s="23">
        <f t="shared" si="22"/>
        <v>0</v>
      </c>
      <c r="I85" s="23">
        <f t="shared" si="22"/>
        <v>0</v>
      </c>
      <c r="J85" s="24">
        <f t="shared" si="18"/>
        <v>53</v>
      </c>
    </row>
    <row r="86" spans="1:10" x14ac:dyDescent="0.25">
      <c r="A86" s="16"/>
      <c r="B86" s="33"/>
      <c r="C86" s="16" t="s">
        <v>179</v>
      </c>
      <c r="D86" s="17"/>
      <c r="E86" s="25"/>
      <c r="F86" s="25"/>
      <c r="G86" s="25"/>
      <c r="H86" s="25"/>
      <c r="I86" s="25"/>
      <c r="J86" s="13">
        <f t="shared" si="18"/>
        <v>0</v>
      </c>
    </row>
    <row r="87" spans="1:10" x14ac:dyDescent="0.25">
      <c r="A87" s="16"/>
      <c r="B87" s="33"/>
      <c r="C87" s="16" t="s">
        <v>180</v>
      </c>
      <c r="D87" s="17"/>
      <c r="E87" s="25"/>
      <c r="F87" s="25"/>
      <c r="G87" s="25"/>
      <c r="H87" s="25"/>
      <c r="I87" s="25"/>
      <c r="J87" s="13">
        <f t="shared" si="18"/>
        <v>0</v>
      </c>
    </row>
    <row r="88" spans="1:10" x14ac:dyDescent="0.25">
      <c r="A88" s="16"/>
      <c r="B88" s="33"/>
      <c r="C88" s="21" t="s">
        <v>181</v>
      </c>
      <c r="D88" s="22"/>
      <c r="E88" s="23"/>
      <c r="F88" s="23"/>
      <c r="G88" s="23"/>
      <c r="H88" s="23"/>
      <c r="I88" s="23"/>
      <c r="J88" s="13">
        <f t="shared" si="18"/>
        <v>0</v>
      </c>
    </row>
    <row r="89" spans="1:10" x14ac:dyDescent="0.25">
      <c r="A89" s="26"/>
      <c r="B89" s="33" t="s">
        <v>182</v>
      </c>
      <c r="C89" s="16" t="s">
        <v>183</v>
      </c>
      <c r="D89" s="17" t="s">
        <v>184</v>
      </c>
      <c r="E89" s="18"/>
      <c r="F89" s="18"/>
      <c r="G89" s="18"/>
      <c r="H89" s="18"/>
      <c r="I89" s="18"/>
      <c r="J89" s="13">
        <f t="shared" si="18"/>
        <v>0</v>
      </c>
    </row>
    <row r="90" spans="1:10" x14ac:dyDescent="0.25">
      <c r="A90" s="27"/>
      <c r="B90" s="33"/>
      <c r="C90" s="16" t="s">
        <v>185</v>
      </c>
      <c r="D90" s="17" t="s">
        <v>186</v>
      </c>
      <c r="E90" s="18"/>
      <c r="F90" s="18"/>
      <c r="G90" s="18"/>
      <c r="H90" s="18"/>
      <c r="I90" s="18"/>
      <c r="J90" s="13">
        <f t="shared" si="18"/>
        <v>0</v>
      </c>
    </row>
    <row r="91" spans="1:10" x14ac:dyDescent="0.25">
      <c r="A91" s="27"/>
      <c r="B91" s="33"/>
      <c r="C91" s="21" t="s">
        <v>187</v>
      </c>
      <c r="D91" s="22" t="s">
        <v>188</v>
      </c>
      <c r="E91" s="23">
        <f>E89+E90</f>
        <v>0</v>
      </c>
      <c r="F91" s="23">
        <f t="shared" ref="F91:I91" si="23">F89+F90</f>
        <v>0</v>
      </c>
      <c r="G91" s="23">
        <f t="shared" si="23"/>
        <v>0</v>
      </c>
      <c r="H91" s="23">
        <f t="shared" si="23"/>
        <v>0</v>
      </c>
      <c r="I91" s="23">
        <f t="shared" si="23"/>
        <v>0</v>
      </c>
      <c r="J91" s="24">
        <f t="shared" si="18"/>
        <v>0</v>
      </c>
    </row>
    <row r="92" spans="1:10" x14ac:dyDescent="0.25">
      <c r="A92" s="27"/>
      <c r="B92" s="33"/>
      <c r="C92" s="16" t="s">
        <v>189</v>
      </c>
      <c r="D92" s="17" t="s">
        <v>190</v>
      </c>
      <c r="E92" s="25">
        <f>COUNTIFS('[1]FORLAN (1)'!$C:$C,E3,'[1]FORLAN (1)'!$O:$O,"&gt;=60",'[1]FORLAN (1)'!$M:$M,"Laki-laki",'[1]FORLAN (1)'!$U:$U,"&gt;0",'[1]FORLAN (1)'!$V:$V,"&gt;0",'[1]FORLAN (1)'!$P:$P,"&gt;0",'[1]FORLAN (1)'!$Q:$Q,"&gt;0",'[1]FORLAN (1)'!$BH:$BH,"DM")</f>
        <v>0</v>
      </c>
      <c r="F92" s="25">
        <f>COUNTIFS('[1]FORLAN (1)'!$C:$C,F3,'[1]FORLAN (1)'!$O:$O,"&gt;=60",'[1]FORLAN (1)'!$M:$M,"Laki-laki",'[1]FORLAN (1)'!$U:$U,"&gt;0",'[1]FORLAN (1)'!$V:$V,"&gt;0",'[1]FORLAN (1)'!$P:$P,"&gt;0",'[1]FORLAN (1)'!$Q:$Q,"&gt;0",'[1]FORLAN (1)'!$BH:$BH,"DM")</f>
        <v>5</v>
      </c>
      <c r="G92" s="25">
        <f>COUNTIFS('[1]FORLAN (1)'!$C:$C,G3,'[1]FORLAN (1)'!$O:$O,"&gt;=60",'[1]FORLAN (1)'!$M:$M,"Laki-laki",'[1]FORLAN (1)'!$U:$U,"&gt;0",'[1]FORLAN (1)'!$V:$V,"&gt;0",'[1]FORLAN (1)'!$P:$P,"&gt;0",'[1]FORLAN (1)'!$Q:$Q,"&gt;0",'[1]FORLAN (1)'!$BH:$BH,"DM")</f>
        <v>1</v>
      </c>
      <c r="H92" s="25">
        <f>COUNTIFS('[1]FORLAN (1)'!$C:$C,H3,'[1]FORLAN (1)'!$O:$O,"&gt;=60",'[1]FORLAN (1)'!$M:$M,"Laki-laki",'[1]FORLAN (1)'!$U:$U,"&gt;0",'[1]FORLAN (1)'!$V:$V,"&gt;0",'[1]FORLAN (1)'!$P:$P,"&gt;0",'[1]FORLAN (1)'!$Q:$Q,"&gt;0",'[1]FORLAN (1)'!$BH:$BH,"DM")</f>
        <v>0</v>
      </c>
      <c r="I92" s="25"/>
      <c r="J92" s="13">
        <f t="shared" si="18"/>
        <v>6</v>
      </c>
    </row>
    <row r="93" spans="1:10" x14ac:dyDescent="0.25">
      <c r="A93" s="27"/>
      <c r="B93" s="33"/>
      <c r="C93" s="16" t="s">
        <v>191</v>
      </c>
      <c r="D93" s="17" t="s">
        <v>192</v>
      </c>
      <c r="E93" s="25">
        <f>COUNTIFS('[1]FORLAN (1)'!$C:$C,E3,'[1]FORLAN (1)'!$O:$O,"&gt;=60",'[1]FORLAN (1)'!$M:$M,"Perempuan",'[1]FORLAN (1)'!$U:$U,"&gt;0",'[1]FORLAN (1)'!$V:$V,"&gt;0",'[1]FORLAN (1)'!$P:$P,"&gt;0",'[1]FORLAN (1)'!$Q:$Q,"&gt;0",'[1]FORLAN (1)'!$BH:$BH,"DM")</f>
        <v>8</v>
      </c>
      <c r="F93" s="25">
        <f>COUNTIFS('[1]FORLAN (1)'!$C:$C,F3,'[1]FORLAN (1)'!$O:$O,"&gt;=60",'[1]FORLAN (1)'!$M:$M,"Perempuan",'[1]FORLAN (1)'!$U:$U,"&gt;0",'[1]FORLAN (1)'!$V:$V,"&gt;0",'[1]FORLAN (1)'!$P:$P,"&gt;0",'[1]FORLAN (1)'!$Q:$Q,"&gt;0",'[1]FORLAN (1)'!$BH:$BH,"DM")</f>
        <v>15</v>
      </c>
      <c r="G93" s="25">
        <f>COUNTIFS('[1]FORLAN (1)'!$C:$C,G3,'[1]FORLAN (1)'!$O:$O,"&gt;=60",'[1]FORLAN (1)'!$M:$M,"Perempuan",'[1]FORLAN (1)'!$U:$U,"&gt;0",'[1]FORLAN (1)'!$V:$V,"&gt;0",'[1]FORLAN (1)'!$P:$P,"&gt;0",'[1]FORLAN (1)'!$Q:$Q,"&gt;0",'[1]FORLAN (1)'!$BH:$BH,"DM")</f>
        <v>6</v>
      </c>
      <c r="H93" s="25">
        <f>COUNTIFS('[1]FORLAN (1)'!$C:$C,H3,'[1]FORLAN (1)'!$O:$O,"&gt;=60",'[1]FORLAN (1)'!$M:$M,"Perempuan",'[1]FORLAN (1)'!$U:$U,"&gt;0",'[1]FORLAN (1)'!$V:$V,"&gt;0",'[1]FORLAN (1)'!$P:$P,"&gt;0",'[1]FORLAN (1)'!$Q:$Q,"&gt;0",'[1]FORLAN (1)'!$BH:$BH,"DM")</f>
        <v>0</v>
      </c>
      <c r="I93" s="25"/>
      <c r="J93" s="13">
        <f t="shared" si="18"/>
        <v>29</v>
      </c>
    </row>
    <row r="94" spans="1:10" x14ac:dyDescent="0.25">
      <c r="A94" s="28"/>
      <c r="B94" s="33"/>
      <c r="C94" s="21" t="s">
        <v>193</v>
      </c>
      <c r="D94" s="22" t="s">
        <v>194</v>
      </c>
      <c r="E94" s="23">
        <f>E92+E93</f>
        <v>8</v>
      </c>
      <c r="F94" s="23">
        <f t="shared" ref="F94:I94" si="24">F92+F93</f>
        <v>20</v>
      </c>
      <c r="G94" s="23">
        <f t="shared" si="24"/>
        <v>7</v>
      </c>
      <c r="H94" s="23">
        <f t="shared" si="24"/>
        <v>0</v>
      </c>
      <c r="I94" s="23">
        <f t="shared" si="24"/>
        <v>0</v>
      </c>
      <c r="J94" s="24">
        <f t="shared" si="18"/>
        <v>35</v>
      </c>
    </row>
    <row r="95" spans="1:10" x14ac:dyDescent="0.25">
      <c r="A95" s="16"/>
      <c r="B95" s="33"/>
      <c r="C95" s="16" t="s">
        <v>195</v>
      </c>
      <c r="D95" s="17"/>
      <c r="E95" s="25"/>
      <c r="F95" s="25"/>
      <c r="G95" s="25"/>
      <c r="H95" s="25"/>
      <c r="I95" s="25"/>
      <c r="J95" s="13">
        <f t="shared" si="18"/>
        <v>0</v>
      </c>
    </row>
    <row r="96" spans="1:10" x14ac:dyDescent="0.25">
      <c r="A96" s="16"/>
      <c r="B96" s="33"/>
      <c r="C96" s="16" t="s">
        <v>196</v>
      </c>
      <c r="D96" s="17"/>
      <c r="E96" s="25"/>
      <c r="F96" s="25"/>
      <c r="G96" s="25"/>
      <c r="H96" s="25"/>
      <c r="I96" s="25"/>
      <c r="J96" s="13">
        <f t="shared" si="18"/>
        <v>0</v>
      </c>
    </row>
    <row r="97" spans="1:10" x14ac:dyDescent="0.25">
      <c r="A97" s="16"/>
      <c r="B97" s="33"/>
      <c r="C97" s="21" t="s">
        <v>197</v>
      </c>
      <c r="D97" s="22"/>
      <c r="E97" s="23"/>
      <c r="F97" s="23"/>
      <c r="G97" s="23"/>
      <c r="H97" s="23"/>
      <c r="I97" s="23"/>
      <c r="J97" s="13">
        <f t="shared" si="18"/>
        <v>0</v>
      </c>
    </row>
    <row r="98" spans="1:10" x14ac:dyDescent="0.25">
      <c r="A98" s="26"/>
      <c r="B98" s="33" t="s">
        <v>198</v>
      </c>
      <c r="C98" s="16" t="s">
        <v>199</v>
      </c>
      <c r="D98" s="17" t="s">
        <v>200</v>
      </c>
      <c r="E98" s="18"/>
      <c r="F98" s="18"/>
      <c r="G98" s="18"/>
      <c r="H98" s="18"/>
      <c r="I98" s="18"/>
      <c r="J98" s="13">
        <f t="shared" si="18"/>
        <v>0</v>
      </c>
    </row>
    <row r="99" spans="1:10" x14ac:dyDescent="0.25">
      <c r="A99" s="27"/>
      <c r="B99" s="33"/>
      <c r="C99" s="16" t="s">
        <v>201</v>
      </c>
      <c r="D99" s="17" t="s">
        <v>202</v>
      </c>
      <c r="E99" s="18"/>
      <c r="F99" s="18"/>
      <c r="G99" s="18"/>
      <c r="H99" s="18"/>
      <c r="I99" s="18"/>
      <c r="J99" s="13">
        <f t="shared" si="18"/>
        <v>0</v>
      </c>
    </row>
    <row r="100" spans="1:10" x14ac:dyDescent="0.25">
      <c r="A100" s="27"/>
      <c r="B100" s="33"/>
      <c r="C100" s="21" t="s">
        <v>203</v>
      </c>
      <c r="D100" s="22" t="s">
        <v>204</v>
      </c>
      <c r="E100" s="23">
        <f>E98+E99</f>
        <v>0</v>
      </c>
      <c r="F100" s="23">
        <f t="shared" ref="F100:I100" si="25">F98+F99</f>
        <v>0</v>
      </c>
      <c r="G100" s="23">
        <f t="shared" si="25"/>
        <v>0</v>
      </c>
      <c r="H100" s="23">
        <f t="shared" si="25"/>
        <v>0</v>
      </c>
      <c r="I100" s="23">
        <f t="shared" si="25"/>
        <v>0</v>
      </c>
      <c r="J100" s="24">
        <f t="shared" si="18"/>
        <v>0</v>
      </c>
    </row>
    <row r="101" spans="1:10" x14ac:dyDescent="0.25">
      <c r="A101" s="27"/>
      <c r="B101" s="33"/>
      <c r="C101" s="16" t="s">
        <v>205</v>
      </c>
      <c r="D101" s="17" t="s">
        <v>206</v>
      </c>
      <c r="E101" s="25">
        <f>COUNTIFS('[1]FORLAN (1)'!$C:$C,E3,'[1]FORLAN (1)'!$O:$O,"&gt;=60",'[1]FORLAN (1)'!$M:$M,"Laki-laki",'[1]FORLAN (1)'!$U:$U,"&gt;0",'[1]FORLAN (1)'!$V:$V,"&gt;0",'[1]FORLAN (1)'!$P:$P,"&gt;0",'[1]FORLAN (1)'!$Q:$Q,"&gt;0",'[1]FORLAN (1)'!$BM:$BM,"Tinggi")</f>
        <v>1</v>
      </c>
      <c r="F101" s="25">
        <f>COUNTIFS('[1]FORLAN (1)'!$C:$C,F3,'[1]FORLAN (1)'!$O:$O,"&gt;=60",'[1]FORLAN (1)'!$M:$M,"Laki-laki",'[1]FORLAN (1)'!$U:$U,"&gt;0",'[1]FORLAN (1)'!$V:$V,"&gt;0",'[1]FORLAN (1)'!$P:$P,"&gt;0",'[1]FORLAN (1)'!$Q:$Q,"&gt;0",'[1]FORLAN (1)'!$BM:$BM,"Tinggi")</f>
        <v>1</v>
      </c>
      <c r="G101" s="25">
        <f>COUNTIFS('[1]FORLAN (1)'!$C:$C,G3,'[1]FORLAN (1)'!$O:$O,"&gt;=60",'[1]FORLAN (1)'!$M:$M,"Laki-laki",'[1]FORLAN (1)'!$U:$U,"&gt;0",'[1]FORLAN (1)'!$V:$V,"&gt;0",'[1]FORLAN (1)'!$P:$P,"&gt;0",'[1]FORLAN (1)'!$Q:$Q,"&gt;0",'[1]FORLAN (1)'!$BM:$BM,"Tinggi")</f>
        <v>1</v>
      </c>
      <c r="H101" s="25">
        <f>COUNTIFS('[1]FORLAN (1)'!$C:$C,H3,'[1]FORLAN (1)'!$O:$O,"&gt;=60",'[1]FORLAN (1)'!$M:$M,"Laki-laki",'[1]FORLAN (1)'!$U:$U,"&gt;0",'[1]FORLAN (1)'!$V:$V,"&gt;0",'[1]FORLAN (1)'!$P:$P,"&gt;0",'[1]FORLAN (1)'!$Q:$Q,"&gt;0",'[1]FORLAN (1)'!$BM:$BM,"Tinggi")</f>
        <v>0</v>
      </c>
      <c r="I101" s="25"/>
      <c r="J101" s="13">
        <f t="shared" si="18"/>
        <v>3</v>
      </c>
    </row>
    <row r="102" spans="1:10" x14ac:dyDescent="0.25">
      <c r="A102" s="27"/>
      <c r="B102" s="33"/>
      <c r="C102" s="16" t="s">
        <v>207</v>
      </c>
      <c r="D102" s="17" t="s">
        <v>208</v>
      </c>
      <c r="E102" s="25">
        <f>COUNTIFS('[1]FORLAN (1)'!$C:$C,E3,'[1]FORLAN (1)'!$O:$O,"&gt;=60",'[1]FORLAN (1)'!$M:$M,"Perempuan",'[1]FORLAN (1)'!$U:$U,"&gt;0",'[1]FORLAN (1)'!$V:$V,"&gt;0",'[1]FORLAN (1)'!$P:$P,"&gt;0",'[1]FORLAN (1)'!$Q:$Q,"&gt;0",'[1]FORLAN (1)'!$BM:$BM,"Tinggi")</f>
        <v>6</v>
      </c>
      <c r="F102" s="25">
        <f>COUNTIFS('[1]FORLAN (1)'!$C:$C,F3,'[1]FORLAN (1)'!$O:$O,"&gt;=60",'[1]FORLAN (1)'!$M:$M,"Perempuan",'[1]FORLAN (1)'!$U:$U,"&gt;0",'[1]FORLAN (1)'!$V:$V,"&gt;0",'[1]FORLAN (1)'!$P:$P,"&gt;0",'[1]FORLAN (1)'!$Q:$Q,"&gt;0",'[1]FORLAN (1)'!$BM:$BM,"Tinggi")</f>
        <v>5</v>
      </c>
      <c r="G102" s="25">
        <f>COUNTIFS('[1]FORLAN (1)'!$C:$C,G3,'[1]FORLAN (1)'!$O:$O,"&gt;=60",'[1]FORLAN (1)'!$M:$M,"Perempuan",'[1]FORLAN (1)'!$U:$U,"&gt;0",'[1]FORLAN (1)'!$V:$V,"&gt;0",'[1]FORLAN (1)'!$P:$P,"&gt;0",'[1]FORLAN (1)'!$Q:$Q,"&gt;0",'[1]FORLAN (1)'!$BM:$BM,"Tinggi")</f>
        <v>6</v>
      </c>
      <c r="H102" s="25">
        <f>COUNTIFS('[1]FORLAN (1)'!$C:$C,H3,'[1]FORLAN (1)'!$O:$O,"&gt;=60",'[1]FORLAN (1)'!$M:$M,"Perempuan",'[1]FORLAN (1)'!$U:$U,"&gt;0",'[1]FORLAN (1)'!$V:$V,"&gt;0",'[1]FORLAN (1)'!$P:$P,"&gt;0",'[1]FORLAN (1)'!$Q:$Q,"&gt;0",'[1]FORLAN (1)'!$BM:$BM,"Tinggi")</f>
        <v>0</v>
      </c>
      <c r="I102" s="25"/>
      <c r="J102" s="13">
        <f t="shared" si="18"/>
        <v>17</v>
      </c>
    </row>
    <row r="103" spans="1:10" x14ac:dyDescent="0.25">
      <c r="A103" s="28"/>
      <c r="B103" s="33"/>
      <c r="C103" s="21" t="s">
        <v>209</v>
      </c>
      <c r="D103" s="22" t="s">
        <v>210</v>
      </c>
      <c r="E103" s="23">
        <f>E101+E102</f>
        <v>7</v>
      </c>
      <c r="F103" s="23">
        <f t="shared" ref="F103:I103" si="26">F101+F102</f>
        <v>6</v>
      </c>
      <c r="G103" s="23">
        <f t="shared" si="26"/>
        <v>7</v>
      </c>
      <c r="H103" s="23">
        <f t="shared" si="26"/>
        <v>0</v>
      </c>
      <c r="I103" s="23">
        <f t="shared" si="26"/>
        <v>0</v>
      </c>
      <c r="J103" s="24">
        <f t="shared" si="18"/>
        <v>20</v>
      </c>
    </row>
    <row r="104" spans="1:10" x14ac:dyDescent="0.25">
      <c r="A104" s="16"/>
      <c r="B104" s="33"/>
      <c r="C104" s="16" t="s">
        <v>211</v>
      </c>
      <c r="D104" s="17"/>
      <c r="E104" s="25"/>
      <c r="F104" s="25"/>
      <c r="G104" s="25"/>
      <c r="H104" s="25"/>
      <c r="I104" s="25"/>
      <c r="J104" s="13">
        <f t="shared" si="18"/>
        <v>0</v>
      </c>
    </row>
    <row r="105" spans="1:10" x14ac:dyDescent="0.25">
      <c r="A105" s="16"/>
      <c r="B105" s="33"/>
      <c r="C105" s="16" t="s">
        <v>212</v>
      </c>
      <c r="D105" s="17"/>
      <c r="E105" s="25"/>
      <c r="F105" s="25"/>
      <c r="G105" s="25"/>
      <c r="H105" s="25"/>
      <c r="I105" s="25"/>
      <c r="J105" s="13">
        <f t="shared" si="18"/>
        <v>0</v>
      </c>
    </row>
    <row r="106" spans="1:10" x14ac:dyDescent="0.25">
      <c r="A106" s="16"/>
      <c r="B106" s="33"/>
      <c r="C106" s="21" t="s">
        <v>213</v>
      </c>
      <c r="D106" s="22"/>
      <c r="E106" s="23"/>
      <c r="F106" s="23"/>
      <c r="G106" s="23"/>
      <c r="H106" s="23"/>
      <c r="I106" s="23"/>
      <c r="J106" s="13">
        <f t="shared" si="18"/>
        <v>0</v>
      </c>
    </row>
    <row r="107" spans="1:10" x14ac:dyDescent="0.25">
      <c r="A107" s="26"/>
      <c r="B107" s="33" t="s">
        <v>214</v>
      </c>
      <c r="C107" s="16" t="s">
        <v>215</v>
      </c>
      <c r="D107" s="17" t="s">
        <v>216</v>
      </c>
      <c r="E107" s="18"/>
      <c r="F107" s="18"/>
      <c r="G107" s="18"/>
      <c r="H107" s="18"/>
      <c r="I107" s="18"/>
      <c r="J107" s="13">
        <f t="shared" si="18"/>
        <v>0</v>
      </c>
    </row>
    <row r="108" spans="1:10" x14ac:dyDescent="0.25">
      <c r="A108" s="27"/>
      <c r="B108" s="33"/>
      <c r="C108" s="16" t="s">
        <v>217</v>
      </c>
      <c r="D108" s="17" t="s">
        <v>218</v>
      </c>
      <c r="E108" s="18"/>
      <c r="F108" s="18"/>
      <c r="G108" s="18"/>
      <c r="H108" s="18"/>
      <c r="I108" s="18"/>
      <c r="J108" s="13">
        <f t="shared" si="18"/>
        <v>0</v>
      </c>
    </row>
    <row r="109" spans="1:10" x14ac:dyDescent="0.25">
      <c r="A109" s="27"/>
      <c r="B109" s="33"/>
      <c r="C109" s="21" t="s">
        <v>219</v>
      </c>
      <c r="D109" s="22" t="s">
        <v>220</v>
      </c>
      <c r="E109" s="23">
        <f>E107+E108</f>
        <v>0</v>
      </c>
      <c r="F109" s="23">
        <f t="shared" ref="F109:I109" si="27">F107+F108</f>
        <v>0</v>
      </c>
      <c r="G109" s="23">
        <f t="shared" si="27"/>
        <v>0</v>
      </c>
      <c r="H109" s="23">
        <f t="shared" si="27"/>
        <v>0</v>
      </c>
      <c r="I109" s="23">
        <f t="shared" si="27"/>
        <v>0</v>
      </c>
      <c r="J109" s="24">
        <f t="shared" si="18"/>
        <v>0</v>
      </c>
    </row>
    <row r="110" spans="1:10" x14ac:dyDescent="0.25">
      <c r="A110" s="27"/>
      <c r="B110" s="33"/>
      <c r="C110" s="16" t="s">
        <v>221</v>
      </c>
      <c r="D110" s="17" t="s">
        <v>222</v>
      </c>
      <c r="E110" s="25">
        <f>COUNTIFS('[1]FORLAN (1)'!$C:$C,E3,'[1]FORLAN (1)'!$O:$O,"&gt;=60",'[1]FORLAN (1)'!$M:$M,"Laki-laki",'[1]FORLAN (1)'!$U:$U,"&gt;0",'[1]FORLAN (1)'!$V:$V,"&gt;0",'[1]FORLAN (1)'!$P:$P,"&gt;0",'[1]FORLAN (1)'!$Q:$Q,"&gt;0",'[1]FORLAN (1)'!$BN:$BN,"Ya")</f>
        <v>0</v>
      </c>
      <c r="F110" s="25">
        <f>COUNTIFS('[1]FORLAN (1)'!$C:$C,F3,'[1]FORLAN (1)'!$O:$O,"&gt;=60",'[1]FORLAN (1)'!$M:$M,"Laki-laki",'[1]FORLAN (1)'!$U:$U,"&gt;0",'[1]FORLAN (1)'!$V:$V,"&gt;0",'[1]FORLAN (1)'!$P:$P,"&gt;0",'[1]FORLAN (1)'!$Q:$Q,"&gt;0",'[1]FORLAN (1)'!$BN:$BN,"Ya")</f>
        <v>1</v>
      </c>
      <c r="G110" s="25">
        <f>COUNTIFS('[1]FORLAN (1)'!$C:$C,G3,'[1]FORLAN (1)'!$O:$O,"&gt;=60",'[1]FORLAN (1)'!$M:$M,"Laki-laki",'[1]FORLAN (1)'!$U:$U,"&gt;0",'[1]FORLAN (1)'!$V:$V,"&gt;0",'[1]FORLAN (1)'!$P:$P,"&gt;0",'[1]FORLAN (1)'!$Q:$Q,"&gt;0",'[1]FORLAN (1)'!$BN:$BN,"Ya")</f>
        <v>0</v>
      </c>
      <c r="H110" s="25">
        <f>COUNTIFS('[1]FORLAN (1)'!$C:$C,H3,'[1]FORLAN (1)'!$O:$O,"&gt;=60",'[1]FORLAN (1)'!$M:$M,"Laki-laki",'[1]FORLAN (1)'!$U:$U,"&gt;0",'[1]FORLAN (1)'!$V:$V,"&gt;0",'[1]FORLAN (1)'!$P:$P,"&gt;0",'[1]FORLAN (1)'!$Q:$Q,"&gt;0",'[1]FORLAN (1)'!$BN:$BN,"Ya")</f>
        <v>0</v>
      </c>
      <c r="I110" s="25"/>
      <c r="J110" s="13">
        <f t="shared" si="18"/>
        <v>1</v>
      </c>
    </row>
    <row r="111" spans="1:10" x14ac:dyDescent="0.25">
      <c r="A111" s="27"/>
      <c r="B111" s="33"/>
      <c r="C111" s="16" t="s">
        <v>223</v>
      </c>
      <c r="D111" s="17" t="s">
        <v>224</v>
      </c>
      <c r="E111" s="25">
        <f>COUNTIFS('[1]FORLAN (1)'!$C:$C,E3,'[1]FORLAN (1)'!$O:$O,"&gt;=60",'[1]FORLAN (1)'!$M:$M,"Laki-laki",'[1]FORLAN (1)'!$U:$U,"&gt;0",'[1]FORLAN (1)'!$V:$V,"&gt;0",'[1]FORLAN (1)'!$P:$P,"&gt;0",'[1]FORLAN (1)'!$Q:$Q,"&gt;0",'[1]FORLAN (1)'!$BN:$BN,"Ya")</f>
        <v>0</v>
      </c>
      <c r="F111" s="25">
        <f>COUNTIFS('[1]FORLAN (1)'!$C:$C,F3,'[1]FORLAN (1)'!$O:$O,"&gt;=60",'[1]FORLAN (1)'!$M:$M,"Laki-laki",'[1]FORLAN (1)'!$U:$U,"&gt;0",'[1]FORLAN (1)'!$V:$V,"&gt;0",'[1]FORLAN (1)'!$P:$P,"&gt;0",'[1]FORLAN (1)'!$Q:$Q,"&gt;0",'[1]FORLAN (1)'!$BN:$BN,"Ya")</f>
        <v>1</v>
      </c>
      <c r="G111" s="25">
        <f>COUNTIFS('[1]FORLAN (1)'!$C:$C,G3,'[1]FORLAN (1)'!$O:$O,"&gt;=60",'[1]FORLAN (1)'!$M:$M,"Laki-laki",'[1]FORLAN (1)'!$U:$U,"&gt;0",'[1]FORLAN (1)'!$V:$V,"&gt;0",'[1]FORLAN (1)'!$P:$P,"&gt;0",'[1]FORLAN (1)'!$Q:$Q,"&gt;0",'[1]FORLAN (1)'!$BN:$BN,"Ya")</f>
        <v>0</v>
      </c>
      <c r="H111" s="25">
        <f>COUNTIFS('[1]FORLAN (1)'!$C:$C,H3,'[1]FORLAN (1)'!$O:$O,"&gt;=60",'[1]FORLAN (1)'!$M:$M,"Laki-laki",'[1]FORLAN (1)'!$U:$U,"&gt;0",'[1]FORLAN (1)'!$V:$V,"&gt;0",'[1]FORLAN (1)'!$P:$P,"&gt;0",'[1]FORLAN (1)'!$Q:$Q,"&gt;0",'[1]FORLAN (1)'!$BN:$BN,"Ya")</f>
        <v>0</v>
      </c>
      <c r="I111" s="25"/>
      <c r="J111" s="13">
        <f t="shared" si="18"/>
        <v>1</v>
      </c>
    </row>
    <row r="112" spans="1:10" x14ac:dyDescent="0.25">
      <c r="A112" s="28"/>
      <c r="B112" s="33"/>
      <c r="C112" s="21" t="s">
        <v>225</v>
      </c>
      <c r="D112" s="22" t="s">
        <v>226</v>
      </c>
      <c r="E112" s="23">
        <f>E110+E111</f>
        <v>0</v>
      </c>
      <c r="F112" s="23">
        <f t="shared" ref="F112:I112" si="28">F110+F111</f>
        <v>2</v>
      </c>
      <c r="G112" s="23">
        <f t="shared" si="28"/>
        <v>0</v>
      </c>
      <c r="H112" s="23">
        <f t="shared" si="28"/>
        <v>0</v>
      </c>
      <c r="I112" s="23">
        <f t="shared" si="28"/>
        <v>0</v>
      </c>
      <c r="J112" s="24">
        <f t="shared" si="18"/>
        <v>2</v>
      </c>
    </row>
    <row r="113" spans="1:10" x14ac:dyDescent="0.25">
      <c r="A113" s="16"/>
      <c r="B113" s="17"/>
      <c r="C113" s="16" t="s">
        <v>227</v>
      </c>
      <c r="D113" s="17"/>
      <c r="E113" s="25"/>
      <c r="F113" s="25"/>
      <c r="G113" s="25"/>
      <c r="H113" s="25"/>
      <c r="I113" s="25"/>
      <c r="J113" s="13">
        <f t="shared" si="18"/>
        <v>0</v>
      </c>
    </row>
    <row r="114" spans="1:10" x14ac:dyDescent="0.25">
      <c r="A114" s="16"/>
      <c r="B114" s="17"/>
      <c r="C114" s="16" t="s">
        <v>228</v>
      </c>
      <c r="D114" s="17"/>
      <c r="E114" s="25"/>
      <c r="F114" s="25"/>
      <c r="G114" s="25"/>
      <c r="H114" s="25"/>
      <c r="I114" s="25"/>
      <c r="J114" s="13">
        <f t="shared" si="18"/>
        <v>0</v>
      </c>
    </row>
    <row r="115" spans="1:10" x14ac:dyDescent="0.25">
      <c r="A115" s="16"/>
      <c r="B115" s="17"/>
      <c r="C115" s="21" t="s">
        <v>229</v>
      </c>
      <c r="D115" s="22"/>
      <c r="E115" s="23"/>
      <c r="F115" s="23"/>
      <c r="G115" s="23"/>
      <c r="H115" s="23"/>
      <c r="I115" s="23"/>
      <c r="J115" s="13">
        <f t="shared" si="18"/>
        <v>0</v>
      </c>
    </row>
    <row r="116" spans="1:10" x14ac:dyDescent="0.25">
      <c r="A116" s="26"/>
      <c r="B116" s="33" t="s">
        <v>230</v>
      </c>
      <c r="C116" s="16" t="s">
        <v>231</v>
      </c>
      <c r="D116" s="17" t="s">
        <v>232</v>
      </c>
      <c r="E116" s="18"/>
      <c r="F116" s="18"/>
      <c r="G116" s="18"/>
      <c r="H116" s="18"/>
      <c r="I116" s="18"/>
      <c r="J116" s="13">
        <f t="shared" si="18"/>
        <v>0</v>
      </c>
    </row>
    <row r="117" spans="1:10" x14ac:dyDescent="0.25">
      <c r="A117" s="27"/>
      <c r="B117" s="33"/>
      <c r="C117" s="16" t="s">
        <v>233</v>
      </c>
      <c r="D117" s="17" t="s">
        <v>234</v>
      </c>
      <c r="E117" s="18"/>
      <c r="F117" s="18"/>
      <c r="G117" s="18"/>
      <c r="H117" s="18"/>
      <c r="I117" s="18"/>
      <c r="J117" s="13">
        <f t="shared" si="18"/>
        <v>0</v>
      </c>
    </row>
    <row r="118" spans="1:10" x14ac:dyDescent="0.25">
      <c r="A118" s="27"/>
      <c r="B118" s="33"/>
      <c r="C118" s="21" t="s">
        <v>235</v>
      </c>
      <c r="D118" s="22" t="s">
        <v>236</v>
      </c>
      <c r="E118" s="23">
        <f>E116+E117</f>
        <v>0</v>
      </c>
      <c r="F118" s="23">
        <f t="shared" ref="F118:I118" si="29">F116+F117</f>
        <v>0</v>
      </c>
      <c r="G118" s="23">
        <f t="shared" si="29"/>
        <v>0</v>
      </c>
      <c r="H118" s="23">
        <f t="shared" si="29"/>
        <v>0</v>
      </c>
      <c r="I118" s="23">
        <f t="shared" si="29"/>
        <v>0</v>
      </c>
      <c r="J118" s="24">
        <f t="shared" si="18"/>
        <v>0</v>
      </c>
    </row>
    <row r="119" spans="1:10" x14ac:dyDescent="0.25">
      <c r="A119" s="27"/>
      <c r="B119" s="33"/>
      <c r="C119" s="16" t="s">
        <v>237</v>
      </c>
      <c r="D119" s="17" t="s">
        <v>238</v>
      </c>
      <c r="E119" s="18"/>
      <c r="F119" s="18"/>
      <c r="G119" s="18"/>
      <c r="H119" s="18"/>
      <c r="I119" s="18"/>
      <c r="J119" s="13">
        <f t="shared" si="18"/>
        <v>0</v>
      </c>
    </row>
    <row r="120" spans="1:10" x14ac:dyDescent="0.25">
      <c r="A120" s="27"/>
      <c r="B120" s="33"/>
      <c r="C120" s="16" t="s">
        <v>239</v>
      </c>
      <c r="D120" s="17" t="s">
        <v>240</v>
      </c>
      <c r="E120" s="18"/>
      <c r="F120" s="18"/>
      <c r="G120" s="18"/>
      <c r="H120" s="18"/>
      <c r="I120" s="18"/>
      <c r="J120" s="13">
        <f t="shared" si="18"/>
        <v>0</v>
      </c>
    </row>
    <row r="121" spans="1:10" x14ac:dyDescent="0.25">
      <c r="A121" s="28"/>
      <c r="B121" s="33"/>
      <c r="C121" s="21" t="s">
        <v>241</v>
      </c>
      <c r="D121" s="22" t="s">
        <v>242</v>
      </c>
      <c r="E121" s="23">
        <f>E119+E120</f>
        <v>0</v>
      </c>
      <c r="F121" s="23">
        <f t="shared" ref="F121:I121" si="30">F119+F120</f>
        <v>0</v>
      </c>
      <c r="G121" s="23">
        <f t="shared" si="30"/>
        <v>0</v>
      </c>
      <c r="H121" s="23">
        <f t="shared" si="30"/>
        <v>0</v>
      </c>
      <c r="I121" s="23">
        <f t="shared" si="30"/>
        <v>0</v>
      </c>
      <c r="J121" s="24">
        <f t="shared" si="18"/>
        <v>0</v>
      </c>
    </row>
    <row r="122" spans="1:10" x14ac:dyDescent="0.25">
      <c r="A122" s="16"/>
      <c r="B122" s="17"/>
      <c r="C122" s="16" t="s">
        <v>211</v>
      </c>
      <c r="D122" s="17"/>
      <c r="E122" s="25"/>
      <c r="F122" s="25"/>
      <c r="G122" s="25"/>
      <c r="H122" s="25"/>
      <c r="I122" s="25"/>
      <c r="J122" s="13">
        <f t="shared" si="18"/>
        <v>0</v>
      </c>
    </row>
    <row r="123" spans="1:10" x14ac:dyDescent="0.25">
      <c r="A123" s="16"/>
      <c r="B123" s="17"/>
      <c r="C123" s="16" t="s">
        <v>212</v>
      </c>
      <c r="D123" s="17"/>
      <c r="E123" s="25"/>
      <c r="F123" s="25"/>
      <c r="G123" s="25"/>
      <c r="H123" s="25"/>
      <c r="I123" s="25"/>
      <c r="J123" s="13">
        <f t="shared" si="18"/>
        <v>0</v>
      </c>
    </row>
    <row r="124" spans="1:10" x14ac:dyDescent="0.25">
      <c r="A124" s="16"/>
      <c r="B124" s="17"/>
      <c r="C124" s="21" t="s">
        <v>213</v>
      </c>
      <c r="D124" s="17"/>
      <c r="E124" s="25"/>
      <c r="F124" s="25"/>
      <c r="G124" s="25"/>
      <c r="H124" s="25"/>
      <c r="I124" s="25"/>
      <c r="J124" s="13">
        <f t="shared" si="18"/>
        <v>0</v>
      </c>
    </row>
    <row r="125" spans="1:10" x14ac:dyDescent="0.25">
      <c r="A125" s="26"/>
      <c r="B125" s="33" t="s">
        <v>243</v>
      </c>
      <c r="C125" s="16" t="s">
        <v>244</v>
      </c>
      <c r="D125" s="17" t="s">
        <v>245</v>
      </c>
      <c r="E125" s="18"/>
      <c r="F125" s="18"/>
      <c r="G125" s="18"/>
      <c r="H125" s="18"/>
      <c r="I125" s="18"/>
      <c r="J125" s="13">
        <f t="shared" si="18"/>
        <v>0</v>
      </c>
    </row>
    <row r="126" spans="1:10" x14ac:dyDescent="0.25">
      <c r="A126" s="27"/>
      <c r="B126" s="33"/>
      <c r="C126" s="16" t="s">
        <v>246</v>
      </c>
      <c r="D126" s="17" t="s">
        <v>247</v>
      </c>
      <c r="E126" s="18"/>
      <c r="F126" s="18"/>
      <c r="G126" s="18"/>
      <c r="H126" s="18"/>
      <c r="I126" s="18"/>
      <c r="J126" s="13">
        <f t="shared" si="18"/>
        <v>0</v>
      </c>
    </row>
    <row r="127" spans="1:10" x14ac:dyDescent="0.25">
      <c r="A127" s="27"/>
      <c r="B127" s="33"/>
      <c r="C127" s="21" t="s">
        <v>248</v>
      </c>
      <c r="D127" s="22" t="s">
        <v>249</v>
      </c>
      <c r="E127" s="23">
        <f>E125+E126</f>
        <v>0</v>
      </c>
      <c r="F127" s="23">
        <f t="shared" ref="F127:I127" si="31">F125+F126</f>
        <v>0</v>
      </c>
      <c r="G127" s="23">
        <f t="shared" si="31"/>
        <v>0</v>
      </c>
      <c r="H127" s="23">
        <f t="shared" si="31"/>
        <v>0</v>
      </c>
      <c r="I127" s="23">
        <f t="shared" si="31"/>
        <v>0</v>
      </c>
      <c r="J127" s="24">
        <f t="shared" si="18"/>
        <v>0</v>
      </c>
    </row>
    <row r="128" spans="1:10" x14ac:dyDescent="0.25">
      <c r="A128" s="27"/>
      <c r="B128" s="33"/>
      <c r="C128" s="16" t="s">
        <v>250</v>
      </c>
      <c r="D128" s="17" t="s">
        <v>251</v>
      </c>
      <c r="E128" s="25">
        <f>COUNTIFS('[1]FORLAN (1)'!$C:$C,E3,'[1]FORLAN (1)'!$O:$O,"&gt;=60",'[1]FORLAN (1)'!$M:$M,"Laki-laki",'[1]FORLAN (1)'!$U:$U,"&gt;0",'[1]FORLAN (1)'!$V:$V,"&gt;0",'[1]FORLAN (1)'!$P:$P,"&gt;0",'[1]FORLAN (1)'!$Q:$Q,"&gt;0",'[1]FORLAN (1)'!$BS:$BS,"Gg Penglihatan")</f>
        <v>11</v>
      </c>
      <c r="F128" s="25">
        <f>COUNTIFS('[1]FORLAN (1)'!$C:$C,F3,'[1]FORLAN (1)'!$O:$O,"&gt;=60",'[1]FORLAN (1)'!$M:$M,"Laki-laki",'[1]FORLAN (1)'!$U:$U,"&gt;0",'[1]FORLAN (1)'!$V:$V,"&gt;0",'[1]FORLAN (1)'!$P:$P,"&gt;0",'[1]FORLAN (1)'!$Q:$Q,"&gt;0",'[1]FORLAN (1)'!$BS:$BS,"Gg Penglihatan")</f>
        <v>28</v>
      </c>
      <c r="G128" s="25">
        <f>COUNTIFS('[1]FORLAN (1)'!$C:$C,G3,'[1]FORLAN (1)'!$O:$O,"&gt;=60",'[1]FORLAN (1)'!$M:$M,"Laki-laki",'[1]FORLAN (1)'!$U:$U,"&gt;0",'[1]FORLAN (1)'!$V:$V,"&gt;0",'[1]FORLAN (1)'!$P:$P,"&gt;0",'[1]FORLAN (1)'!$Q:$Q,"&gt;0",'[1]FORLAN (1)'!$BS:$BS,"Gg Penglihatan")</f>
        <v>25</v>
      </c>
      <c r="H128" s="25">
        <f>COUNTIFS('[1]FORLAN (1)'!$C:$C,H3,'[1]FORLAN (1)'!$O:$O,"&gt;=60",'[1]FORLAN (1)'!$M:$M,"Laki-laki",'[1]FORLAN (1)'!$U:$U,"&gt;0",'[1]FORLAN (1)'!$V:$V,"&gt;0",'[1]FORLAN (1)'!$P:$P,"&gt;0",'[1]FORLAN (1)'!$Q:$Q,"&gt;0",'[1]FORLAN (1)'!$BS:$BS,"Gg Penglihatan")</f>
        <v>0</v>
      </c>
      <c r="I128" s="25"/>
      <c r="J128" s="13">
        <f t="shared" si="18"/>
        <v>64</v>
      </c>
    </row>
    <row r="129" spans="1:10" x14ac:dyDescent="0.25">
      <c r="A129" s="27"/>
      <c r="B129" s="33"/>
      <c r="C129" s="16" t="s">
        <v>252</v>
      </c>
      <c r="D129" s="17" t="s">
        <v>253</v>
      </c>
      <c r="E129" s="25">
        <f>COUNTIFS('[1]FORLAN (1)'!$C:$C,E3,'[1]FORLAN (1)'!$O:$O,"&gt;=60",'[1]FORLAN (1)'!$M:$M,"Perempuan",'[1]FORLAN (1)'!$U:$U,"&gt;0",'[1]FORLAN (1)'!$V:$V,"&gt;0",'[1]FORLAN (1)'!$P:$P,"&gt;0",'[1]FORLAN (1)'!$Q:$Q,"&gt;0",'[1]FORLAN (1)'!$BS:$BS,"Gg Penglihatan")</f>
        <v>33</v>
      </c>
      <c r="F129" s="25">
        <f>COUNTIFS('[1]FORLAN (1)'!$C:$C,F3,'[1]FORLAN (1)'!$O:$O,"&gt;=60",'[1]FORLAN (1)'!$M:$M,"Perempuan",'[1]FORLAN (1)'!$U:$U,"&gt;0",'[1]FORLAN (1)'!$V:$V,"&gt;0",'[1]FORLAN (1)'!$P:$P,"&gt;0",'[1]FORLAN (1)'!$Q:$Q,"&gt;0",'[1]FORLAN (1)'!$BS:$BS,"Gg Penglihatan")</f>
        <v>51</v>
      </c>
      <c r="G129" s="25">
        <f>COUNTIFS('[1]FORLAN (1)'!$C:$C,G3,'[1]FORLAN (1)'!$O:$O,"&gt;=60",'[1]FORLAN (1)'!$M:$M,"Perempuan",'[1]FORLAN (1)'!$U:$U,"&gt;0",'[1]FORLAN (1)'!$V:$V,"&gt;0",'[1]FORLAN (1)'!$P:$P,"&gt;0",'[1]FORLAN (1)'!$Q:$Q,"&gt;0",'[1]FORLAN (1)'!$BS:$BS,"Gg Penglihatan")</f>
        <v>53</v>
      </c>
      <c r="H129" s="25">
        <f>COUNTIFS('[1]FORLAN (1)'!$C:$C,H3,'[1]FORLAN (1)'!$O:$O,"&gt;=60",'[1]FORLAN (1)'!$M:$M,"Perempuan",'[1]FORLAN (1)'!$U:$U,"&gt;0",'[1]FORLAN (1)'!$V:$V,"&gt;0",'[1]FORLAN (1)'!$P:$P,"&gt;0",'[1]FORLAN (1)'!$Q:$Q,"&gt;0",'[1]FORLAN (1)'!$BS:$BS,"Gg Penglihatan")</f>
        <v>0</v>
      </c>
      <c r="I129" s="25"/>
      <c r="J129" s="13">
        <f t="shared" si="18"/>
        <v>137</v>
      </c>
    </row>
    <row r="130" spans="1:10" x14ac:dyDescent="0.25">
      <c r="A130" s="28"/>
      <c r="B130" s="33"/>
      <c r="C130" s="21" t="s">
        <v>254</v>
      </c>
      <c r="D130" s="22" t="s">
        <v>255</v>
      </c>
      <c r="E130" s="23">
        <f>E128+E129</f>
        <v>44</v>
      </c>
      <c r="F130" s="23">
        <f t="shared" ref="F130:I130" si="32">F128+F129</f>
        <v>79</v>
      </c>
      <c r="G130" s="23">
        <f t="shared" si="32"/>
        <v>78</v>
      </c>
      <c r="H130" s="23">
        <f t="shared" si="32"/>
        <v>0</v>
      </c>
      <c r="I130" s="23">
        <f t="shared" si="32"/>
        <v>0</v>
      </c>
      <c r="J130" s="24">
        <f t="shared" si="18"/>
        <v>201</v>
      </c>
    </row>
    <row r="131" spans="1:10" x14ac:dyDescent="0.25">
      <c r="A131" s="16"/>
      <c r="B131" s="17"/>
      <c r="C131" s="16" t="s">
        <v>211</v>
      </c>
      <c r="D131" s="17"/>
      <c r="E131" s="25"/>
      <c r="F131" s="25"/>
      <c r="G131" s="25"/>
      <c r="H131" s="25"/>
      <c r="I131" s="25"/>
      <c r="J131" s="13">
        <f t="shared" si="18"/>
        <v>0</v>
      </c>
    </row>
    <row r="132" spans="1:10" x14ac:dyDescent="0.25">
      <c r="A132" s="16"/>
      <c r="B132" s="17"/>
      <c r="C132" s="16" t="s">
        <v>212</v>
      </c>
      <c r="D132" s="17"/>
      <c r="E132" s="25"/>
      <c r="F132" s="25"/>
      <c r="G132" s="25"/>
      <c r="H132" s="25"/>
      <c r="I132" s="25"/>
      <c r="J132" s="13">
        <f t="shared" si="18"/>
        <v>0</v>
      </c>
    </row>
    <row r="133" spans="1:10" x14ac:dyDescent="0.25">
      <c r="A133" s="16"/>
      <c r="B133" s="17"/>
      <c r="C133" s="21" t="s">
        <v>213</v>
      </c>
      <c r="D133" s="17"/>
      <c r="E133" s="25"/>
      <c r="F133" s="25"/>
      <c r="G133" s="25"/>
      <c r="H133" s="25"/>
      <c r="I133" s="25"/>
      <c r="J133" s="13">
        <f t="shared" si="18"/>
        <v>0</v>
      </c>
    </row>
    <row r="134" spans="1:10" x14ac:dyDescent="0.25">
      <c r="A134" s="26"/>
      <c r="B134" s="33" t="s">
        <v>256</v>
      </c>
      <c r="C134" s="16" t="s">
        <v>257</v>
      </c>
      <c r="D134" s="17" t="s">
        <v>258</v>
      </c>
      <c r="E134" s="18"/>
      <c r="F134" s="18"/>
      <c r="G134" s="18"/>
      <c r="H134" s="18"/>
      <c r="I134" s="18"/>
      <c r="J134" s="13">
        <f t="shared" ref="J134:J142" si="33">SUM(E134:H134)</f>
        <v>0</v>
      </c>
    </row>
    <row r="135" spans="1:10" x14ac:dyDescent="0.25">
      <c r="A135" s="27"/>
      <c r="B135" s="33"/>
      <c r="C135" s="16" t="s">
        <v>259</v>
      </c>
      <c r="D135" s="17" t="s">
        <v>260</v>
      </c>
      <c r="E135" s="18"/>
      <c r="F135" s="18"/>
      <c r="G135" s="18"/>
      <c r="H135" s="18"/>
      <c r="I135" s="18"/>
      <c r="J135" s="13">
        <f t="shared" si="33"/>
        <v>0</v>
      </c>
    </row>
    <row r="136" spans="1:10" x14ac:dyDescent="0.25">
      <c r="A136" s="27"/>
      <c r="B136" s="33"/>
      <c r="C136" s="21" t="s">
        <v>261</v>
      </c>
      <c r="D136" s="22" t="s">
        <v>262</v>
      </c>
      <c r="E136" s="23">
        <f>E134+E135</f>
        <v>0</v>
      </c>
      <c r="F136" s="23">
        <f t="shared" ref="F136:I136" si="34">F134+F135</f>
        <v>0</v>
      </c>
      <c r="G136" s="23">
        <f t="shared" si="34"/>
        <v>0</v>
      </c>
      <c r="H136" s="23">
        <f t="shared" si="34"/>
        <v>0</v>
      </c>
      <c r="I136" s="23">
        <f t="shared" si="34"/>
        <v>0</v>
      </c>
      <c r="J136" s="24">
        <f t="shared" si="33"/>
        <v>0</v>
      </c>
    </row>
    <row r="137" spans="1:10" x14ac:dyDescent="0.25">
      <c r="A137" s="27"/>
      <c r="B137" s="33"/>
      <c r="C137" s="16" t="s">
        <v>263</v>
      </c>
      <c r="D137" s="17" t="s">
        <v>264</v>
      </c>
      <c r="E137" s="25">
        <f>COUNTIFS('[1]FORLAN (1)'!$C:$C,E3,'[1]FORLAN (1)'!$O:$O,"&gt;=60",'[1]FORLAN (1)'!$M:$M,"Laki-laki",'[1]FORLAN (1)'!$U:$U,"&gt;0",'[1]FORLAN (1)'!$V:$V,"&gt;0",'[1]FORLAN (1)'!$P:$P,"&gt;0",'[1]FORLAN (1)'!$Q:$Q,"&gt;0",'[1]FORLAN (1)'!$BV:$BV,"Gg Pendengaran")</f>
        <v>3</v>
      </c>
      <c r="F137" s="25">
        <f>COUNTIFS('[1]FORLAN (1)'!$C:$C,F3,'[1]FORLAN (1)'!$O:$O,"&gt;=60",'[1]FORLAN (1)'!$M:$M,"Laki-laki",'[1]FORLAN (1)'!$U:$U,"&gt;0",'[1]FORLAN (1)'!$V:$V,"&gt;0",'[1]FORLAN (1)'!$P:$P,"&gt;0",'[1]FORLAN (1)'!$Q:$Q,"&gt;0",'[1]FORLAN (1)'!$BV:$BV,"Gg Pendengaran")</f>
        <v>4</v>
      </c>
      <c r="G137" s="25">
        <f>COUNTIFS('[1]FORLAN (1)'!$C:$C,G3,'[1]FORLAN (1)'!$O:$O,"&gt;=60",'[1]FORLAN (1)'!$M:$M,"Laki-laki",'[1]FORLAN (1)'!$U:$U,"&gt;0",'[1]FORLAN (1)'!$V:$V,"&gt;0",'[1]FORLAN (1)'!$P:$P,"&gt;0",'[1]FORLAN (1)'!$Q:$Q,"&gt;0",'[1]FORLAN (1)'!$BV:$BV,"Gg Pendengaran")</f>
        <v>3</v>
      </c>
      <c r="H137" s="25">
        <f>COUNTIFS('[1]FORLAN (1)'!$C:$C,H3,'[1]FORLAN (1)'!$O:$O,"&gt;=60",'[1]FORLAN (1)'!$M:$M,"Laki-laki",'[1]FORLAN (1)'!$U:$U,"&gt;0",'[1]FORLAN (1)'!$V:$V,"&gt;0",'[1]FORLAN (1)'!$P:$P,"&gt;0",'[1]FORLAN (1)'!$Q:$Q,"&gt;0",'[1]FORLAN (1)'!$BV:$BV,"Gg Pendengaran")</f>
        <v>0</v>
      </c>
      <c r="I137" s="25"/>
      <c r="J137" s="13">
        <f t="shared" si="33"/>
        <v>10</v>
      </c>
    </row>
    <row r="138" spans="1:10" x14ac:dyDescent="0.25">
      <c r="A138" s="27"/>
      <c r="B138" s="33"/>
      <c r="C138" s="16" t="s">
        <v>265</v>
      </c>
      <c r="D138" s="17" t="s">
        <v>266</v>
      </c>
      <c r="E138" s="25">
        <f>COUNTIFS('[1]FORLAN (1)'!$C:$C,E3,'[1]FORLAN (1)'!$O:$O,"&gt;=60",'[1]FORLAN (1)'!$M:$M,"Perempuan",'[1]FORLAN (1)'!$U:$U,"&gt;0",'[1]FORLAN (1)'!$V:$V,"&gt;0",'[1]FORLAN (1)'!$P:$P,"&gt;0",'[1]FORLAN (1)'!$Q:$Q,"&gt;0",'[1]FORLAN (1)'!$BV:$BV,"Gg Pendengaran")</f>
        <v>10</v>
      </c>
      <c r="F138" s="25">
        <f>COUNTIFS('[1]FORLAN (1)'!$C:$C,F3,'[1]FORLAN (1)'!$O:$O,"&gt;=60",'[1]FORLAN (1)'!$M:$M,"Perempuan",'[1]FORLAN (1)'!$U:$U,"&gt;0",'[1]FORLAN (1)'!$V:$V,"&gt;0",'[1]FORLAN (1)'!$P:$P,"&gt;0",'[1]FORLAN (1)'!$Q:$Q,"&gt;0",'[1]FORLAN (1)'!$BV:$BV,"Gg Pendengaran")</f>
        <v>7</v>
      </c>
      <c r="G138" s="25">
        <f>COUNTIFS('[1]FORLAN (1)'!$C:$C,G3,'[1]FORLAN (1)'!$O:$O,"&gt;=60",'[1]FORLAN (1)'!$M:$M,"Perempuan",'[1]FORLAN (1)'!$U:$U,"&gt;0",'[1]FORLAN (1)'!$V:$V,"&gt;0",'[1]FORLAN (1)'!$P:$P,"&gt;0",'[1]FORLAN (1)'!$Q:$Q,"&gt;0",'[1]FORLAN (1)'!$BV:$BV,"Gg Pendengaran")</f>
        <v>8</v>
      </c>
      <c r="H138" s="25">
        <f>COUNTIFS('[1]FORLAN (1)'!$C:$C,H3,'[1]FORLAN (1)'!$O:$O,"&gt;=60",'[1]FORLAN (1)'!$M:$M,"Perempuan",'[1]FORLAN (1)'!$U:$U,"&gt;0",'[1]FORLAN (1)'!$V:$V,"&gt;0",'[1]FORLAN (1)'!$P:$P,"&gt;0",'[1]FORLAN (1)'!$Q:$Q,"&gt;0",'[1]FORLAN (1)'!$BV:$BV,"Gg Pendengaran")</f>
        <v>0</v>
      </c>
      <c r="I138" s="25"/>
      <c r="J138" s="13">
        <f t="shared" si="33"/>
        <v>25</v>
      </c>
    </row>
    <row r="139" spans="1:10" x14ac:dyDescent="0.25">
      <c r="A139" s="28"/>
      <c r="B139" s="33"/>
      <c r="C139" s="21" t="s">
        <v>267</v>
      </c>
      <c r="D139" s="22" t="s">
        <v>268</v>
      </c>
      <c r="E139" s="23">
        <f>E137+E138</f>
        <v>13</v>
      </c>
      <c r="F139" s="23">
        <f t="shared" ref="F139:I139" si="35">F137+F138</f>
        <v>11</v>
      </c>
      <c r="G139" s="23">
        <f t="shared" si="35"/>
        <v>11</v>
      </c>
      <c r="H139" s="23">
        <f t="shared" si="35"/>
        <v>0</v>
      </c>
      <c r="I139" s="23">
        <f t="shared" si="35"/>
        <v>0</v>
      </c>
      <c r="J139" s="24">
        <f t="shared" si="33"/>
        <v>35</v>
      </c>
    </row>
    <row r="140" spans="1:10" x14ac:dyDescent="0.25">
      <c r="A140" s="16"/>
      <c r="B140" s="17"/>
      <c r="C140" s="16" t="s">
        <v>263</v>
      </c>
      <c r="D140" s="17"/>
      <c r="E140" s="17"/>
      <c r="F140" s="17"/>
      <c r="G140" s="17"/>
      <c r="H140" s="17"/>
      <c r="I140" s="17"/>
      <c r="J140" s="13">
        <f t="shared" si="33"/>
        <v>0</v>
      </c>
    </row>
    <row r="141" spans="1:10" x14ac:dyDescent="0.25">
      <c r="A141" s="16"/>
      <c r="B141" s="17"/>
      <c r="C141" s="16" t="s">
        <v>263</v>
      </c>
      <c r="D141" s="17"/>
      <c r="E141" s="17"/>
      <c r="F141" s="17"/>
      <c r="G141" s="17"/>
      <c r="H141" s="17"/>
      <c r="I141" s="17"/>
      <c r="J141" s="13">
        <f t="shared" si="33"/>
        <v>0</v>
      </c>
    </row>
    <row r="142" spans="1:10" x14ac:dyDescent="0.25">
      <c r="A142" s="16"/>
      <c r="B142" s="17"/>
      <c r="C142" s="16" t="s">
        <v>263</v>
      </c>
      <c r="D142" s="17"/>
      <c r="E142" s="17"/>
      <c r="F142" s="17"/>
      <c r="G142" s="17"/>
      <c r="H142" s="17"/>
      <c r="I142" s="17"/>
      <c r="J142" s="13">
        <f t="shared" si="33"/>
        <v>0</v>
      </c>
    </row>
    <row r="143" spans="1:10" s="34" customFormat="1" x14ac:dyDescent="0.25">
      <c r="A143" s="29"/>
      <c r="B143" s="33" t="s">
        <v>269</v>
      </c>
      <c r="C143" s="12" t="s">
        <v>270</v>
      </c>
      <c r="D143" s="7" t="s">
        <v>271</v>
      </c>
      <c r="E143" s="7"/>
      <c r="F143" s="7"/>
      <c r="G143" s="7"/>
      <c r="H143" s="7"/>
      <c r="I143" s="7"/>
      <c r="J143" s="13"/>
    </row>
    <row r="144" spans="1:10" s="34" customFormat="1" x14ac:dyDescent="0.25">
      <c r="A144" s="31"/>
      <c r="B144" s="33"/>
      <c r="C144" s="12" t="s">
        <v>272</v>
      </c>
      <c r="D144" s="7" t="s">
        <v>273</v>
      </c>
      <c r="E144" s="7"/>
      <c r="F144" s="7"/>
      <c r="G144" s="7"/>
      <c r="H144" s="7"/>
      <c r="I144" s="7"/>
      <c r="J144" s="13"/>
    </row>
  </sheetData>
  <mergeCells count="32">
    <mergeCell ref="A143:A144"/>
    <mergeCell ref="B143:B144"/>
    <mergeCell ref="A116:A121"/>
    <mergeCell ref="B116:B121"/>
    <mergeCell ref="A125:A130"/>
    <mergeCell ref="B125:B130"/>
    <mergeCell ref="A134:A139"/>
    <mergeCell ref="B134:B139"/>
    <mergeCell ref="A89:A94"/>
    <mergeCell ref="B89:B97"/>
    <mergeCell ref="A98:A103"/>
    <mergeCell ref="B98:B106"/>
    <mergeCell ref="A107:A112"/>
    <mergeCell ref="B107:B112"/>
    <mergeCell ref="A44:A61"/>
    <mergeCell ref="B44:B70"/>
    <mergeCell ref="A71:A76"/>
    <mergeCell ref="B71:B79"/>
    <mergeCell ref="A80:A85"/>
    <mergeCell ref="B80:B88"/>
    <mergeCell ref="A29:A31"/>
    <mergeCell ref="B29:B31"/>
    <mergeCell ref="A32:A34"/>
    <mergeCell ref="B32:B34"/>
    <mergeCell ref="A35:A40"/>
    <mergeCell ref="B35:B43"/>
    <mergeCell ref="A8:A16"/>
    <mergeCell ref="B8:B16"/>
    <mergeCell ref="A17:A25"/>
    <mergeCell ref="B17:B25"/>
    <mergeCell ref="A26:A28"/>
    <mergeCell ref="B26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2024-01-30T02:26:53Z</dcterms:created>
  <dcterms:modified xsi:type="dcterms:W3CDTF">2024-01-30T02:28:25Z</dcterms:modified>
</cp:coreProperties>
</file>