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"/>
    </mc:Choice>
  </mc:AlternateContent>
  <xr:revisionPtr revIDLastSave="0" documentId="13_ncr:1_{00137C46-1732-4657-BE00-AA34AFE8FA8E}" xr6:coauthVersionLast="47" xr6:coauthVersionMax="47" xr10:uidLastSave="{00000000-0000-0000-0000-000000000000}"/>
  <bookViews>
    <workbookView xWindow="-120" yWindow="-120" windowWidth="29040" windowHeight="15720" xr2:uid="{01463884-2382-4E8A-9B5D-2742BA529FC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J96" i="1" l="1"/>
  <c r="GI96" i="1"/>
  <c r="GG96" i="1"/>
  <c r="GF96" i="1"/>
  <c r="GD96" i="1"/>
  <c r="GC96" i="1"/>
  <c r="GA96" i="1"/>
  <c r="FZ96" i="1"/>
  <c r="GB96" i="1" s="1"/>
  <c r="FX96" i="1"/>
  <c r="FW96" i="1"/>
  <c r="FY96" i="1" s="1"/>
  <c r="FT96" i="1"/>
  <c r="FS96" i="1"/>
  <c r="FU96" i="1" s="1"/>
  <c r="FQ96" i="1"/>
  <c r="FP96" i="1"/>
  <c r="FR96" i="1" s="1"/>
  <c r="FN96" i="1"/>
  <c r="FM96" i="1"/>
  <c r="FO96" i="1" s="1"/>
  <c r="FK96" i="1"/>
  <c r="FJ96" i="1"/>
  <c r="FH96" i="1"/>
  <c r="FG96" i="1"/>
  <c r="FI96" i="1" s="1"/>
  <c r="FD96" i="1"/>
  <c r="FC96" i="1"/>
  <c r="FE96" i="1" s="1"/>
  <c r="FA96" i="1"/>
  <c r="EZ96" i="1"/>
  <c r="FB96" i="1" s="1"/>
  <c r="EX96" i="1"/>
  <c r="EW96" i="1"/>
  <c r="EU96" i="1"/>
  <c r="ET96" i="1"/>
  <c r="EV96" i="1" s="1"/>
  <c r="ER96" i="1"/>
  <c r="EQ96" i="1"/>
  <c r="EN96" i="1"/>
  <c r="EM96" i="1"/>
  <c r="EO96" i="1" s="1"/>
  <c r="EK96" i="1"/>
  <c r="EJ96" i="1"/>
  <c r="EL96" i="1" s="1"/>
  <c r="EH96" i="1"/>
  <c r="EG96" i="1"/>
  <c r="EI96" i="1" s="1"/>
  <c r="EE96" i="1"/>
  <c r="ED96" i="1"/>
  <c r="EB96" i="1"/>
  <c r="EA96" i="1"/>
  <c r="EC96" i="1" s="1"/>
  <c r="DX96" i="1"/>
  <c r="DW96" i="1"/>
  <c r="DU96" i="1"/>
  <c r="DT96" i="1"/>
  <c r="DV96" i="1" s="1"/>
  <c r="DR96" i="1"/>
  <c r="DQ96" i="1"/>
  <c r="DS96" i="1" s="1"/>
  <c r="DO96" i="1"/>
  <c r="DN96" i="1"/>
  <c r="DP96" i="1" s="1"/>
  <c r="DL96" i="1"/>
  <c r="DK96" i="1"/>
  <c r="DH96" i="1"/>
  <c r="DG96" i="1"/>
  <c r="DI96" i="1" s="1"/>
  <c r="DE96" i="1"/>
  <c r="DD96" i="1"/>
  <c r="DB96" i="1"/>
  <c r="DA96" i="1"/>
  <c r="DC96" i="1" s="1"/>
  <c r="CY96" i="1"/>
  <c r="CX96" i="1"/>
  <c r="CZ96" i="1" s="1"/>
  <c r="CV96" i="1"/>
  <c r="CU96" i="1"/>
  <c r="CW96" i="1" s="1"/>
  <c r="CR96" i="1"/>
  <c r="CQ96" i="1"/>
  <c r="CO96" i="1"/>
  <c r="CN96" i="1"/>
  <c r="CP96" i="1" s="1"/>
  <c r="CL96" i="1"/>
  <c r="CK96" i="1"/>
  <c r="CM96" i="1" s="1"/>
  <c r="CI96" i="1"/>
  <c r="CH96" i="1"/>
  <c r="CJ96" i="1" s="1"/>
  <c r="CF96" i="1"/>
  <c r="CE96" i="1"/>
  <c r="CG96" i="1" s="1"/>
  <c r="CB96" i="1"/>
  <c r="CA96" i="1"/>
  <c r="CC96" i="1" s="1"/>
  <c r="BY96" i="1"/>
  <c r="BX96" i="1"/>
  <c r="BV96" i="1"/>
  <c r="BU96" i="1"/>
  <c r="BS96" i="1"/>
  <c r="BR96" i="1"/>
  <c r="BT96" i="1" s="1"/>
  <c r="BP96" i="1"/>
  <c r="BO96" i="1"/>
  <c r="BQ96" i="1" s="1"/>
  <c r="BL96" i="1"/>
  <c r="BK96" i="1"/>
  <c r="BM96" i="1" s="1"/>
  <c r="BI96" i="1"/>
  <c r="BH96" i="1"/>
  <c r="BJ96" i="1" s="1"/>
  <c r="BF96" i="1"/>
  <c r="BE96" i="1"/>
  <c r="BC96" i="1"/>
  <c r="BB96" i="1"/>
  <c r="AZ96" i="1"/>
  <c r="AY96" i="1"/>
  <c r="AV96" i="1"/>
  <c r="AU96" i="1"/>
  <c r="AW96" i="1" s="1"/>
  <c r="AS96" i="1"/>
  <c r="AR96" i="1"/>
  <c r="AT96" i="1" s="1"/>
  <c r="AP96" i="1"/>
  <c r="AO96" i="1"/>
  <c r="AM96" i="1"/>
  <c r="AL96" i="1"/>
  <c r="AJ96" i="1"/>
  <c r="AI96" i="1"/>
  <c r="AF96" i="1"/>
  <c r="AE96" i="1"/>
  <c r="AG96" i="1" s="1"/>
  <c r="AC96" i="1"/>
  <c r="AB96" i="1"/>
  <c r="AD96" i="1" s="1"/>
  <c r="Z96" i="1"/>
  <c r="Y96" i="1"/>
  <c r="AA96" i="1" s="1"/>
  <c r="W96" i="1"/>
  <c r="V96" i="1"/>
  <c r="X96" i="1" s="1"/>
  <c r="T96" i="1"/>
  <c r="S96" i="1"/>
  <c r="P96" i="1"/>
  <c r="O96" i="1"/>
  <c r="Q96" i="1" s="1"/>
  <c r="M96" i="1"/>
  <c r="L96" i="1"/>
  <c r="K96" i="1"/>
  <c r="G96" i="1"/>
  <c r="F96" i="1"/>
  <c r="D96" i="1"/>
  <c r="C96" i="1"/>
  <c r="GK89" i="1"/>
  <c r="GH89" i="1"/>
  <c r="GE89" i="1"/>
  <c r="GB89" i="1"/>
  <c r="FY89" i="1"/>
  <c r="FU89" i="1"/>
  <c r="FR89" i="1"/>
  <c r="FO89" i="1"/>
  <c r="FL89" i="1"/>
  <c r="FI89" i="1"/>
  <c r="FV89" i="1" s="1"/>
  <c r="FE89" i="1"/>
  <c r="FB89" i="1"/>
  <c r="EY89" i="1"/>
  <c r="EV89" i="1"/>
  <c r="ES89" i="1"/>
  <c r="EO89" i="1"/>
  <c r="EL89" i="1"/>
  <c r="EI89" i="1"/>
  <c r="EF89" i="1"/>
  <c r="EC89" i="1"/>
  <c r="EP89" i="1" s="1"/>
  <c r="DY89" i="1"/>
  <c r="DV89" i="1"/>
  <c r="DS89" i="1"/>
  <c r="DZ89" i="1" s="1"/>
  <c r="DP89" i="1"/>
  <c r="DM89" i="1"/>
  <c r="DI89" i="1"/>
  <c r="DF89" i="1"/>
  <c r="DC89" i="1"/>
  <c r="CZ89" i="1"/>
  <c r="CW89" i="1"/>
  <c r="DJ89" i="1" s="1"/>
  <c r="CS89" i="1"/>
  <c r="CP89" i="1"/>
  <c r="CM89" i="1"/>
  <c r="CJ89" i="1"/>
  <c r="CG89" i="1"/>
  <c r="CC89" i="1"/>
  <c r="BZ89" i="1"/>
  <c r="BW89" i="1"/>
  <c r="BT89" i="1"/>
  <c r="BQ89" i="1"/>
  <c r="BM89" i="1"/>
  <c r="BJ89" i="1"/>
  <c r="BG89" i="1"/>
  <c r="BD89" i="1"/>
  <c r="BA89" i="1"/>
  <c r="BN89" i="1" s="1"/>
  <c r="AW89" i="1"/>
  <c r="AT89" i="1"/>
  <c r="AQ89" i="1"/>
  <c r="AN89" i="1"/>
  <c r="AK89" i="1"/>
  <c r="AG89" i="1"/>
  <c r="AD89" i="1"/>
  <c r="AA89" i="1"/>
  <c r="X89" i="1"/>
  <c r="U89" i="1"/>
  <c r="Q89" i="1"/>
  <c r="N89" i="1"/>
  <c r="K89" i="1"/>
  <c r="H89" i="1"/>
  <c r="E89" i="1"/>
  <c r="GK82" i="1"/>
  <c r="GH82" i="1"/>
  <c r="GE82" i="1"/>
  <c r="GB82" i="1"/>
  <c r="FY82" i="1"/>
  <c r="GL82" i="1" s="1"/>
  <c r="FU82" i="1"/>
  <c r="FR82" i="1"/>
  <c r="FO82" i="1"/>
  <c r="FL82" i="1"/>
  <c r="FI82" i="1"/>
  <c r="FE82" i="1"/>
  <c r="FB82" i="1"/>
  <c r="EY82" i="1"/>
  <c r="EV82" i="1"/>
  <c r="ES82" i="1"/>
  <c r="EO82" i="1"/>
  <c r="EL82" i="1"/>
  <c r="EI82" i="1"/>
  <c r="EF82" i="1"/>
  <c r="EC82" i="1"/>
  <c r="DY82" i="1"/>
  <c r="DV82" i="1"/>
  <c r="DS82" i="1"/>
  <c r="DP82" i="1"/>
  <c r="DM82" i="1"/>
  <c r="DI82" i="1"/>
  <c r="DF82" i="1"/>
  <c r="DC82" i="1"/>
  <c r="CZ82" i="1"/>
  <c r="CW82" i="1"/>
  <c r="DJ82" i="1" s="1"/>
  <c r="CS82" i="1"/>
  <c r="CP82" i="1"/>
  <c r="CM82" i="1"/>
  <c r="CJ82" i="1"/>
  <c r="CG82" i="1"/>
  <c r="CC82" i="1"/>
  <c r="BZ82" i="1"/>
  <c r="BW82" i="1"/>
  <c r="BT82" i="1"/>
  <c r="BQ82" i="1"/>
  <c r="BM82" i="1"/>
  <c r="BJ82" i="1"/>
  <c r="BG82" i="1"/>
  <c r="BD82" i="1"/>
  <c r="BA82" i="1"/>
  <c r="AW82" i="1"/>
  <c r="AT82" i="1"/>
  <c r="AQ82" i="1"/>
  <c r="AN82" i="1"/>
  <c r="AK82" i="1"/>
  <c r="AG82" i="1"/>
  <c r="AD82" i="1"/>
  <c r="AA82" i="1"/>
  <c r="X82" i="1"/>
  <c r="U82" i="1"/>
  <c r="Q82" i="1"/>
  <c r="N82" i="1"/>
  <c r="K82" i="1"/>
  <c r="H82" i="1"/>
  <c r="E82" i="1"/>
  <c r="GK75" i="1"/>
  <c r="GH75" i="1"/>
  <c r="GE75" i="1"/>
  <c r="GB75" i="1"/>
  <c r="FY75" i="1"/>
  <c r="GL75" i="1" s="1"/>
  <c r="FU75" i="1"/>
  <c r="FR75" i="1"/>
  <c r="FO75" i="1"/>
  <c r="FL75" i="1"/>
  <c r="FI75" i="1"/>
  <c r="FE75" i="1"/>
  <c r="FB75" i="1"/>
  <c r="EY75" i="1"/>
  <c r="EV75" i="1"/>
  <c r="ES75" i="1"/>
  <c r="EO75" i="1"/>
  <c r="EL75" i="1"/>
  <c r="EI75" i="1"/>
  <c r="EF75" i="1"/>
  <c r="EC75" i="1"/>
  <c r="DY75" i="1"/>
  <c r="DV75" i="1"/>
  <c r="DS75" i="1"/>
  <c r="DP75" i="1"/>
  <c r="DM75" i="1"/>
  <c r="DI75" i="1"/>
  <c r="DF75" i="1"/>
  <c r="DC75" i="1"/>
  <c r="CZ75" i="1"/>
  <c r="CW75" i="1"/>
  <c r="CS75" i="1"/>
  <c r="CP75" i="1"/>
  <c r="CM75" i="1"/>
  <c r="CJ75" i="1"/>
  <c r="CG75" i="1"/>
  <c r="CT75" i="1" s="1"/>
  <c r="CC75" i="1"/>
  <c r="BZ75" i="1"/>
  <c r="BW75" i="1"/>
  <c r="BT75" i="1"/>
  <c r="BQ75" i="1"/>
  <c r="BM75" i="1"/>
  <c r="BJ75" i="1"/>
  <c r="BG75" i="1"/>
  <c r="BD75" i="1"/>
  <c r="BA75" i="1"/>
  <c r="AW75" i="1"/>
  <c r="AT75" i="1"/>
  <c r="AQ75" i="1"/>
  <c r="AN75" i="1"/>
  <c r="AK75" i="1"/>
  <c r="AG75" i="1"/>
  <c r="AD75" i="1"/>
  <c r="AA75" i="1"/>
  <c r="X75" i="1"/>
  <c r="U75" i="1"/>
  <c r="Q75" i="1"/>
  <c r="N75" i="1"/>
  <c r="K75" i="1"/>
  <c r="H75" i="1"/>
  <c r="E75" i="1"/>
  <c r="GK68" i="1"/>
  <c r="GH68" i="1"/>
  <c r="GE68" i="1"/>
  <c r="GB68" i="1"/>
  <c r="FY68" i="1"/>
  <c r="FU68" i="1"/>
  <c r="FR68" i="1"/>
  <c r="FO68" i="1"/>
  <c r="FL68" i="1"/>
  <c r="FI68" i="1"/>
  <c r="FE68" i="1"/>
  <c r="FB68" i="1"/>
  <c r="EY68" i="1"/>
  <c r="EV68" i="1"/>
  <c r="ES68" i="1"/>
  <c r="EO68" i="1"/>
  <c r="EL68" i="1"/>
  <c r="EI68" i="1"/>
  <c r="EF68" i="1"/>
  <c r="EC68" i="1"/>
  <c r="DY68" i="1"/>
  <c r="DV68" i="1"/>
  <c r="DS68" i="1"/>
  <c r="DP68" i="1"/>
  <c r="DM68" i="1"/>
  <c r="DI68" i="1"/>
  <c r="DF68" i="1"/>
  <c r="DC68" i="1"/>
  <c r="CZ68" i="1"/>
  <c r="CW68" i="1"/>
  <c r="CS68" i="1"/>
  <c r="CP68" i="1"/>
  <c r="CM68" i="1"/>
  <c r="CJ68" i="1"/>
  <c r="CG68" i="1"/>
  <c r="CC68" i="1"/>
  <c r="BZ68" i="1"/>
  <c r="BW68" i="1"/>
  <c r="BT68" i="1"/>
  <c r="BQ68" i="1"/>
  <c r="BM68" i="1"/>
  <c r="BJ68" i="1"/>
  <c r="BG68" i="1"/>
  <c r="BD68" i="1"/>
  <c r="BA68" i="1"/>
  <c r="AW68" i="1"/>
  <c r="AT68" i="1"/>
  <c r="AQ68" i="1"/>
  <c r="AN68" i="1"/>
  <c r="AK68" i="1"/>
  <c r="AG68" i="1"/>
  <c r="AD68" i="1"/>
  <c r="AA68" i="1"/>
  <c r="X68" i="1"/>
  <c r="U68" i="1"/>
  <c r="Q68" i="1"/>
  <c r="N68" i="1"/>
  <c r="K68" i="1"/>
  <c r="H68" i="1"/>
  <c r="E68" i="1"/>
  <c r="GK61" i="1"/>
  <c r="GH61" i="1"/>
  <c r="GE61" i="1"/>
  <c r="GB61" i="1"/>
  <c r="FY61" i="1"/>
  <c r="FU61" i="1"/>
  <c r="FR61" i="1"/>
  <c r="FO61" i="1"/>
  <c r="FL61" i="1"/>
  <c r="FI61" i="1"/>
  <c r="FE61" i="1"/>
  <c r="FB61" i="1"/>
  <c r="EY61" i="1"/>
  <c r="EV61" i="1"/>
  <c r="ES61" i="1"/>
  <c r="EO61" i="1"/>
  <c r="EL61" i="1"/>
  <c r="EI61" i="1"/>
  <c r="EF61" i="1"/>
  <c r="EC61" i="1"/>
  <c r="DY61" i="1"/>
  <c r="DV61" i="1"/>
  <c r="DS61" i="1"/>
  <c r="DP61" i="1"/>
  <c r="DM61" i="1"/>
  <c r="DI61" i="1"/>
  <c r="DF61" i="1"/>
  <c r="DC61" i="1"/>
  <c r="CZ61" i="1"/>
  <c r="CW61" i="1"/>
  <c r="CS61" i="1"/>
  <c r="CP61" i="1"/>
  <c r="CM61" i="1"/>
  <c r="CJ61" i="1"/>
  <c r="CG61" i="1"/>
  <c r="CC61" i="1"/>
  <c r="BZ61" i="1"/>
  <c r="BW61" i="1"/>
  <c r="BT61" i="1"/>
  <c r="BQ61" i="1"/>
  <c r="BM61" i="1"/>
  <c r="BJ61" i="1"/>
  <c r="BG61" i="1"/>
  <c r="BD61" i="1"/>
  <c r="BA61" i="1"/>
  <c r="AW61" i="1"/>
  <c r="AT61" i="1"/>
  <c r="AQ61" i="1"/>
  <c r="AN61" i="1"/>
  <c r="AK61" i="1"/>
  <c r="AG61" i="1"/>
  <c r="AD61" i="1"/>
  <c r="AA61" i="1"/>
  <c r="X61" i="1"/>
  <c r="U61" i="1"/>
  <c r="Q61" i="1"/>
  <c r="N61" i="1"/>
  <c r="K61" i="1"/>
  <c r="H61" i="1"/>
  <c r="E61" i="1"/>
  <c r="GK54" i="1"/>
  <c r="GH54" i="1"/>
  <c r="GE54" i="1"/>
  <c r="GB54" i="1"/>
  <c r="FY54" i="1"/>
  <c r="FU54" i="1"/>
  <c r="FR54" i="1"/>
  <c r="FO54" i="1"/>
  <c r="FL54" i="1"/>
  <c r="FI54" i="1"/>
  <c r="FE54" i="1"/>
  <c r="FB54" i="1"/>
  <c r="EY54" i="1"/>
  <c r="EV54" i="1"/>
  <c r="ES54" i="1"/>
  <c r="EO54" i="1"/>
  <c r="EL54" i="1"/>
  <c r="EI54" i="1"/>
  <c r="EF54" i="1"/>
  <c r="EC54" i="1"/>
  <c r="DY54" i="1"/>
  <c r="DV54" i="1"/>
  <c r="DS54" i="1"/>
  <c r="DP54" i="1"/>
  <c r="DM54" i="1"/>
  <c r="DI54" i="1"/>
  <c r="DF54" i="1"/>
  <c r="DC54" i="1"/>
  <c r="CZ54" i="1"/>
  <c r="CW54" i="1"/>
  <c r="CS54" i="1"/>
  <c r="CP54" i="1"/>
  <c r="CM54" i="1"/>
  <c r="CJ54" i="1"/>
  <c r="CG54" i="1"/>
  <c r="CC54" i="1"/>
  <c r="BZ54" i="1"/>
  <c r="BW54" i="1"/>
  <c r="BT54" i="1"/>
  <c r="BQ54" i="1"/>
  <c r="BM54" i="1"/>
  <c r="BJ54" i="1"/>
  <c r="BG54" i="1"/>
  <c r="BD54" i="1"/>
  <c r="BA54" i="1"/>
  <c r="AW54" i="1"/>
  <c r="AT54" i="1"/>
  <c r="AQ54" i="1"/>
  <c r="AN54" i="1"/>
  <c r="AK54" i="1"/>
  <c r="AG54" i="1"/>
  <c r="AD54" i="1"/>
  <c r="AA54" i="1"/>
  <c r="X54" i="1"/>
  <c r="U54" i="1"/>
  <c r="Q54" i="1"/>
  <c r="N54" i="1"/>
  <c r="K54" i="1"/>
  <c r="H54" i="1"/>
  <c r="E54" i="1"/>
  <c r="GK47" i="1"/>
  <c r="GH47" i="1"/>
  <c r="GE47" i="1"/>
  <c r="GB47" i="1"/>
  <c r="FY47" i="1"/>
  <c r="FU47" i="1"/>
  <c r="FR47" i="1"/>
  <c r="FO47" i="1"/>
  <c r="FL47" i="1"/>
  <c r="FI47" i="1"/>
  <c r="FV47" i="1" s="1"/>
  <c r="FE47" i="1"/>
  <c r="FB47" i="1"/>
  <c r="EY47" i="1"/>
  <c r="EV47" i="1"/>
  <c r="ES47" i="1"/>
  <c r="EO47" i="1"/>
  <c r="EL47" i="1"/>
  <c r="EI47" i="1"/>
  <c r="EF47" i="1"/>
  <c r="EC47" i="1"/>
  <c r="DY47" i="1"/>
  <c r="DV47" i="1"/>
  <c r="DS47" i="1"/>
  <c r="DP47" i="1"/>
  <c r="DM47" i="1"/>
  <c r="DI47" i="1"/>
  <c r="DF47" i="1"/>
  <c r="DC47" i="1"/>
  <c r="CZ47" i="1"/>
  <c r="CW47" i="1"/>
  <c r="CS47" i="1"/>
  <c r="CP47" i="1"/>
  <c r="CM47" i="1"/>
  <c r="CJ47" i="1"/>
  <c r="CG47" i="1"/>
  <c r="CC47" i="1"/>
  <c r="BZ47" i="1"/>
  <c r="BW47" i="1"/>
  <c r="BT47" i="1"/>
  <c r="BQ47" i="1"/>
  <c r="BM47" i="1"/>
  <c r="BJ47" i="1"/>
  <c r="BG47" i="1"/>
  <c r="BD47" i="1"/>
  <c r="BA47" i="1"/>
  <c r="BN47" i="1" s="1"/>
  <c r="AW47" i="1"/>
  <c r="AX47" i="1" s="1"/>
  <c r="AT47" i="1"/>
  <c r="AQ47" i="1"/>
  <c r="AN47" i="1"/>
  <c r="AK47" i="1"/>
  <c r="AG47" i="1"/>
  <c r="AD47" i="1"/>
  <c r="AA47" i="1"/>
  <c r="X47" i="1"/>
  <c r="U47" i="1"/>
  <c r="Q47" i="1"/>
  <c r="N47" i="1"/>
  <c r="K47" i="1"/>
  <c r="H47" i="1"/>
  <c r="E47" i="1"/>
  <c r="GK40" i="1"/>
  <c r="GH40" i="1"/>
  <c r="GE40" i="1"/>
  <c r="GB40" i="1"/>
  <c r="FY40" i="1"/>
  <c r="FU40" i="1"/>
  <c r="FR40" i="1"/>
  <c r="FO40" i="1"/>
  <c r="FL40" i="1"/>
  <c r="FI40" i="1"/>
  <c r="FE40" i="1"/>
  <c r="FB40" i="1"/>
  <c r="EY40" i="1"/>
  <c r="EV40" i="1"/>
  <c r="ES40" i="1"/>
  <c r="EO40" i="1"/>
  <c r="EL40" i="1"/>
  <c r="EI40" i="1"/>
  <c r="EF40" i="1"/>
  <c r="EC40" i="1"/>
  <c r="EP40" i="1" s="1"/>
  <c r="DY40" i="1"/>
  <c r="DV40" i="1"/>
  <c r="DS40" i="1"/>
  <c r="DP40" i="1"/>
  <c r="DM40" i="1"/>
  <c r="DI40" i="1"/>
  <c r="DF40" i="1"/>
  <c r="DC40" i="1"/>
  <c r="CZ40" i="1"/>
  <c r="CW40" i="1"/>
  <c r="CS40" i="1"/>
  <c r="CP40" i="1"/>
  <c r="CM40" i="1"/>
  <c r="CJ40" i="1"/>
  <c r="CG40" i="1"/>
  <c r="CC40" i="1"/>
  <c r="BZ40" i="1"/>
  <c r="BW40" i="1"/>
  <c r="BT40" i="1"/>
  <c r="BQ40" i="1"/>
  <c r="BM40" i="1"/>
  <c r="BJ40" i="1"/>
  <c r="BG40" i="1"/>
  <c r="BD40" i="1"/>
  <c r="BA40" i="1"/>
  <c r="AW40" i="1"/>
  <c r="AT40" i="1"/>
  <c r="AQ40" i="1"/>
  <c r="AN40" i="1"/>
  <c r="AK40" i="1"/>
  <c r="AG40" i="1"/>
  <c r="AD40" i="1"/>
  <c r="AA40" i="1"/>
  <c r="X40" i="1"/>
  <c r="U40" i="1"/>
  <c r="Q40" i="1"/>
  <c r="N40" i="1"/>
  <c r="K40" i="1"/>
  <c r="H40" i="1"/>
  <c r="E40" i="1"/>
  <c r="GK33" i="1"/>
  <c r="GH33" i="1"/>
  <c r="GE33" i="1"/>
  <c r="GB33" i="1"/>
  <c r="FY33" i="1"/>
  <c r="FU33" i="1"/>
  <c r="FR33" i="1"/>
  <c r="FO33" i="1"/>
  <c r="FL33" i="1"/>
  <c r="FI33" i="1"/>
  <c r="FE33" i="1"/>
  <c r="FB33" i="1"/>
  <c r="EY33" i="1"/>
  <c r="EV33" i="1"/>
  <c r="ES33" i="1"/>
  <c r="EO33" i="1"/>
  <c r="EL33" i="1"/>
  <c r="EI33" i="1"/>
  <c r="EF33" i="1"/>
  <c r="EC33" i="1"/>
  <c r="DY33" i="1"/>
  <c r="DV33" i="1"/>
  <c r="DS33" i="1"/>
  <c r="DP33" i="1"/>
  <c r="DM33" i="1"/>
  <c r="DI33" i="1"/>
  <c r="DF33" i="1"/>
  <c r="DC33" i="1"/>
  <c r="CZ33" i="1"/>
  <c r="CW33" i="1"/>
  <c r="CS33" i="1"/>
  <c r="CP33" i="1"/>
  <c r="CM33" i="1"/>
  <c r="CJ33" i="1"/>
  <c r="CG33" i="1"/>
  <c r="CC33" i="1"/>
  <c r="BZ33" i="1"/>
  <c r="BW33" i="1"/>
  <c r="BT33" i="1"/>
  <c r="BQ33" i="1"/>
  <c r="BM33" i="1"/>
  <c r="BJ33" i="1"/>
  <c r="BG33" i="1"/>
  <c r="BD33" i="1"/>
  <c r="BA33" i="1"/>
  <c r="AW33" i="1"/>
  <c r="AT33" i="1"/>
  <c r="AQ33" i="1"/>
  <c r="AN33" i="1"/>
  <c r="AK33" i="1"/>
  <c r="AG33" i="1"/>
  <c r="AD33" i="1"/>
  <c r="AA33" i="1"/>
  <c r="X33" i="1"/>
  <c r="U33" i="1"/>
  <c r="Q33" i="1"/>
  <c r="N33" i="1"/>
  <c r="K33" i="1"/>
  <c r="H33" i="1"/>
  <c r="E33" i="1"/>
  <c r="GK26" i="1"/>
  <c r="GH26" i="1"/>
  <c r="GE26" i="1"/>
  <c r="GB26" i="1"/>
  <c r="FY26" i="1"/>
  <c r="FU26" i="1"/>
  <c r="FR26" i="1"/>
  <c r="FO26" i="1"/>
  <c r="FL26" i="1"/>
  <c r="FI26" i="1"/>
  <c r="FE26" i="1"/>
  <c r="FB26" i="1"/>
  <c r="EY26" i="1"/>
  <c r="EV26" i="1"/>
  <c r="ES26" i="1"/>
  <c r="EO26" i="1"/>
  <c r="EL26" i="1"/>
  <c r="EI26" i="1"/>
  <c r="EF26" i="1"/>
  <c r="EC26" i="1"/>
  <c r="DY26" i="1"/>
  <c r="DV26" i="1"/>
  <c r="DS26" i="1"/>
  <c r="DP26" i="1"/>
  <c r="DM26" i="1"/>
  <c r="DI26" i="1"/>
  <c r="DF26" i="1"/>
  <c r="DC26" i="1"/>
  <c r="CZ26" i="1"/>
  <c r="CW26" i="1"/>
  <c r="CS26" i="1"/>
  <c r="CP26" i="1"/>
  <c r="CM26" i="1"/>
  <c r="CJ26" i="1"/>
  <c r="CG26" i="1"/>
  <c r="CC26" i="1"/>
  <c r="BZ26" i="1"/>
  <c r="BW26" i="1"/>
  <c r="BT26" i="1"/>
  <c r="BQ26" i="1"/>
  <c r="BM26" i="1"/>
  <c r="BJ26" i="1"/>
  <c r="BG26" i="1"/>
  <c r="BD26" i="1"/>
  <c r="BA26" i="1"/>
  <c r="AW26" i="1"/>
  <c r="AT26" i="1"/>
  <c r="AQ26" i="1"/>
  <c r="AN26" i="1"/>
  <c r="AK26" i="1"/>
  <c r="AG26" i="1"/>
  <c r="AD26" i="1"/>
  <c r="AA26" i="1"/>
  <c r="X26" i="1"/>
  <c r="U26" i="1"/>
  <c r="Q26" i="1"/>
  <c r="N26" i="1"/>
  <c r="K26" i="1"/>
  <c r="H26" i="1"/>
  <c r="E26" i="1"/>
  <c r="GK19" i="1"/>
  <c r="GH19" i="1"/>
  <c r="GE19" i="1"/>
  <c r="GB19" i="1"/>
  <c r="FY19" i="1"/>
  <c r="FU19" i="1"/>
  <c r="FR19" i="1"/>
  <c r="FO19" i="1"/>
  <c r="FL19" i="1"/>
  <c r="FI19" i="1"/>
  <c r="FE19" i="1"/>
  <c r="FB19" i="1"/>
  <c r="EY19" i="1"/>
  <c r="EV19" i="1"/>
  <c r="ES19" i="1"/>
  <c r="EO19" i="1"/>
  <c r="EL19" i="1"/>
  <c r="EI19" i="1"/>
  <c r="EF19" i="1"/>
  <c r="EC19" i="1"/>
  <c r="DY19" i="1"/>
  <c r="DV19" i="1"/>
  <c r="DS19" i="1"/>
  <c r="DP19" i="1"/>
  <c r="DM19" i="1"/>
  <c r="DI19" i="1"/>
  <c r="DF19" i="1"/>
  <c r="DC19" i="1"/>
  <c r="CZ19" i="1"/>
  <c r="CW19" i="1"/>
  <c r="CS19" i="1"/>
  <c r="CP19" i="1"/>
  <c r="CM19" i="1"/>
  <c r="CJ19" i="1"/>
  <c r="CG19" i="1"/>
  <c r="CC19" i="1"/>
  <c r="BZ19" i="1"/>
  <c r="BW19" i="1"/>
  <c r="BT19" i="1"/>
  <c r="BQ19" i="1"/>
  <c r="BM19" i="1"/>
  <c r="BJ19" i="1"/>
  <c r="BG19" i="1"/>
  <c r="BD19" i="1"/>
  <c r="BA19" i="1"/>
  <c r="AW19" i="1"/>
  <c r="AT19" i="1"/>
  <c r="AQ19" i="1"/>
  <c r="AN19" i="1"/>
  <c r="AK19" i="1"/>
  <c r="AG19" i="1"/>
  <c r="AD19" i="1"/>
  <c r="AA19" i="1"/>
  <c r="X19" i="1"/>
  <c r="U19" i="1"/>
  <c r="Q19" i="1"/>
  <c r="N19" i="1"/>
  <c r="K19" i="1"/>
  <c r="H19" i="1"/>
  <c r="E19" i="1"/>
  <c r="GK12" i="1"/>
  <c r="GH12" i="1"/>
  <c r="GE12" i="1"/>
  <c r="GB12" i="1"/>
  <c r="FY12" i="1"/>
  <c r="FU12" i="1"/>
  <c r="FR12" i="1"/>
  <c r="FO12" i="1"/>
  <c r="FL12" i="1"/>
  <c r="FI12" i="1"/>
  <c r="FE12" i="1"/>
  <c r="FB12" i="1"/>
  <c r="EY12" i="1"/>
  <c r="EV12" i="1"/>
  <c r="ES12" i="1"/>
  <c r="EO12" i="1"/>
  <c r="EL12" i="1"/>
  <c r="EI12" i="1"/>
  <c r="EF12" i="1"/>
  <c r="EC12" i="1"/>
  <c r="DY12" i="1"/>
  <c r="DV12" i="1"/>
  <c r="DS12" i="1"/>
  <c r="DP12" i="1"/>
  <c r="DM12" i="1"/>
  <c r="DI12" i="1"/>
  <c r="DF12" i="1"/>
  <c r="DC12" i="1"/>
  <c r="CZ12" i="1"/>
  <c r="CW12" i="1"/>
  <c r="CS12" i="1"/>
  <c r="CP12" i="1"/>
  <c r="CM12" i="1"/>
  <c r="CJ12" i="1"/>
  <c r="CG12" i="1"/>
  <c r="CC12" i="1"/>
  <c r="BZ12" i="1"/>
  <c r="BW12" i="1"/>
  <c r="BT12" i="1"/>
  <c r="BQ12" i="1"/>
  <c r="BM12" i="1"/>
  <c r="BJ12" i="1"/>
  <c r="BG12" i="1"/>
  <c r="BD12" i="1"/>
  <c r="BA12" i="1"/>
  <c r="AW12" i="1"/>
  <c r="AT12" i="1"/>
  <c r="AQ12" i="1"/>
  <c r="AN12" i="1"/>
  <c r="AK12" i="1"/>
  <c r="AG12" i="1"/>
  <c r="AD12" i="1"/>
  <c r="AA12" i="1"/>
  <c r="X12" i="1"/>
  <c r="U12" i="1"/>
  <c r="Q12" i="1"/>
  <c r="N12" i="1"/>
  <c r="K12" i="1"/>
  <c r="H12" i="1"/>
  <c r="E12" i="1"/>
  <c r="GK5" i="1"/>
  <c r="GH5" i="1"/>
  <c r="GE5" i="1"/>
  <c r="GB5" i="1"/>
  <c r="FY5" i="1"/>
  <c r="FU5" i="1"/>
  <c r="FR5" i="1"/>
  <c r="FO5" i="1"/>
  <c r="FL5" i="1"/>
  <c r="FI5" i="1"/>
  <c r="FE5" i="1"/>
  <c r="FB5" i="1"/>
  <c r="EY5" i="1"/>
  <c r="EV5" i="1"/>
  <c r="ES5" i="1"/>
  <c r="EO5" i="1"/>
  <c r="EL5" i="1"/>
  <c r="EI5" i="1"/>
  <c r="EF5" i="1"/>
  <c r="EC5" i="1"/>
  <c r="DY5" i="1"/>
  <c r="DV5" i="1"/>
  <c r="DS5" i="1"/>
  <c r="DP5" i="1"/>
  <c r="DM5" i="1"/>
  <c r="DI5" i="1"/>
  <c r="DF5" i="1"/>
  <c r="DC5" i="1"/>
  <c r="CZ5" i="1"/>
  <c r="CW5" i="1"/>
  <c r="CS5" i="1"/>
  <c r="CP5" i="1"/>
  <c r="CM5" i="1"/>
  <c r="CJ5" i="1"/>
  <c r="CG5" i="1"/>
  <c r="CC5" i="1"/>
  <c r="BZ5" i="1"/>
  <c r="BW5" i="1"/>
  <c r="BT5" i="1"/>
  <c r="BQ5" i="1"/>
  <c r="BM5" i="1"/>
  <c r="BJ5" i="1"/>
  <c r="BG5" i="1"/>
  <c r="BD5" i="1"/>
  <c r="BA5" i="1"/>
  <c r="AW5" i="1"/>
  <c r="AT5" i="1"/>
  <c r="AQ5" i="1"/>
  <c r="AN5" i="1"/>
  <c r="AK5" i="1"/>
  <c r="AG5" i="1"/>
  <c r="AD5" i="1"/>
  <c r="AA5" i="1"/>
  <c r="X5" i="1"/>
  <c r="U5" i="1"/>
  <c r="Q5" i="1"/>
  <c r="N5" i="1"/>
  <c r="K5" i="1"/>
  <c r="H5" i="1"/>
  <c r="E5" i="1"/>
  <c r="AH40" i="1" l="1"/>
  <c r="AH47" i="1"/>
  <c r="EP47" i="1"/>
  <c r="EP82" i="1"/>
  <c r="AH19" i="1"/>
  <c r="DJ40" i="1"/>
  <c r="AH68" i="1"/>
  <c r="AH75" i="1"/>
  <c r="CD47" i="1"/>
  <c r="AX5" i="1"/>
  <c r="FF54" i="1"/>
  <c r="R47" i="1"/>
  <c r="CT12" i="1"/>
  <c r="CT19" i="1"/>
  <c r="R61" i="1"/>
  <c r="DZ75" i="1"/>
  <c r="GM75" i="1" s="1"/>
  <c r="GN75" i="1" s="1"/>
  <c r="CT33" i="1"/>
  <c r="CT68" i="1"/>
  <c r="FF89" i="1"/>
  <c r="E96" i="1"/>
  <c r="BN5" i="1"/>
  <c r="DJ33" i="1"/>
  <c r="GL40" i="1"/>
  <c r="DJ47" i="1"/>
  <c r="AH82" i="1"/>
  <c r="AH89" i="1"/>
  <c r="GM89" i="1" s="1"/>
  <c r="GN89" i="1" s="1"/>
  <c r="CD33" i="1"/>
  <c r="BN75" i="1"/>
  <c r="DJ75" i="1"/>
  <c r="AK96" i="1"/>
  <c r="BD96" i="1"/>
  <c r="BW96" i="1"/>
  <c r="CT89" i="1"/>
  <c r="FV33" i="1"/>
  <c r="CD12" i="1"/>
  <c r="AX26" i="1"/>
  <c r="AX33" i="1"/>
  <c r="CD82" i="1"/>
  <c r="DZ12" i="1"/>
  <c r="DZ19" i="1"/>
  <c r="DZ40" i="1"/>
  <c r="AX61" i="1"/>
  <c r="GL61" i="1"/>
  <c r="FF75" i="1"/>
  <c r="FF82" i="1"/>
  <c r="U96" i="1"/>
  <c r="AN96" i="1"/>
  <c r="BG96" i="1"/>
  <c r="BZ96" i="1"/>
  <c r="CS96" i="1"/>
  <c r="DM96" i="1"/>
  <c r="EF96" i="1"/>
  <c r="EY96" i="1"/>
  <c r="FV19" i="1"/>
  <c r="EP33" i="1"/>
  <c r="R26" i="1"/>
  <c r="R33" i="1"/>
  <c r="DZ68" i="1"/>
  <c r="DZ5" i="1"/>
  <c r="AX19" i="1"/>
  <c r="DZ26" i="1"/>
  <c r="R75" i="1"/>
  <c r="FF5" i="1"/>
  <c r="CD75" i="1"/>
  <c r="AX12" i="1"/>
  <c r="R12" i="1"/>
  <c r="FV26" i="1"/>
  <c r="CD40" i="1"/>
  <c r="CT54" i="1"/>
  <c r="FV54" i="1"/>
  <c r="DZ61" i="1"/>
  <c r="GM61" i="1" s="1"/>
  <c r="GN61" i="1" s="1"/>
  <c r="FV61" i="1"/>
  <c r="R68" i="1"/>
  <c r="H96" i="1"/>
  <c r="CT5" i="1"/>
  <c r="R19" i="1"/>
  <c r="BN19" i="1"/>
  <c r="FF33" i="1"/>
  <c r="FF40" i="1"/>
  <c r="BN68" i="1"/>
  <c r="CD19" i="1"/>
  <c r="DZ54" i="1"/>
  <c r="FF61" i="1"/>
  <c r="GL33" i="1"/>
  <c r="EP5" i="1"/>
  <c r="FV12" i="1"/>
  <c r="EP26" i="1"/>
  <c r="DZ33" i="1"/>
  <c r="AX40" i="1"/>
  <c r="BN54" i="1"/>
  <c r="CT61" i="1"/>
  <c r="EP61" i="1"/>
  <c r="AX82" i="1"/>
  <c r="CD89" i="1"/>
  <c r="N96" i="1"/>
  <c r="BA96" i="1"/>
  <c r="DF96" i="1"/>
  <c r="DY96" i="1"/>
  <c r="ES96" i="1"/>
  <c r="FL96" i="1"/>
  <c r="GE96" i="1"/>
  <c r="DZ82" i="1"/>
  <c r="AX89" i="1"/>
  <c r="AX75" i="1"/>
  <c r="EP12" i="1"/>
  <c r="DJ26" i="1"/>
  <c r="BN33" i="1"/>
  <c r="R40" i="1"/>
  <c r="AH54" i="1"/>
  <c r="DJ54" i="1"/>
  <c r="BN61" i="1"/>
  <c r="DJ61" i="1"/>
  <c r="R82" i="1"/>
  <c r="GH96" i="1"/>
  <c r="AH5" i="1"/>
  <c r="GL12" i="1"/>
  <c r="EP19" i="1"/>
  <c r="GL19" i="1"/>
  <c r="AH26" i="1"/>
  <c r="AH33" i="1"/>
  <c r="CT40" i="1"/>
  <c r="GL68" i="1"/>
  <c r="CT82" i="1"/>
  <c r="GL89" i="1"/>
  <c r="FV40" i="1"/>
  <c r="CD54" i="1"/>
  <c r="GL54" i="1"/>
  <c r="AH61" i="1"/>
  <c r="CD61" i="1"/>
  <c r="DJ68" i="1"/>
  <c r="FV75" i="1"/>
  <c r="FV82" i="1"/>
  <c r="GK96" i="1"/>
  <c r="CT47" i="1"/>
  <c r="AQ96" i="1"/>
  <c r="DJ12" i="1"/>
  <c r="CD26" i="1"/>
  <c r="GL5" i="1"/>
  <c r="DJ19" i="1"/>
  <c r="FF19" i="1"/>
  <c r="BN40" i="1"/>
  <c r="FF68" i="1"/>
  <c r="EP75" i="1"/>
  <c r="BN82" i="1"/>
  <c r="CD5" i="1"/>
  <c r="FF26" i="1"/>
  <c r="EP68" i="1"/>
  <c r="AH12" i="1"/>
  <c r="CT26" i="1"/>
  <c r="CD68" i="1"/>
  <c r="FF12" i="1"/>
  <c r="GL47" i="1"/>
  <c r="EP54" i="1"/>
  <c r="FV5" i="1"/>
  <c r="BN26" i="1"/>
  <c r="FF47" i="1"/>
  <c r="AX68" i="1"/>
  <c r="DZ47" i="1"/>
  <c r="GL26" i="1"/>
  <c r="FV68" i="1"/>
  <c r="DJ5" i="1"/>
  <c r="BN12" i="1"/>
  <c r="AX54" i="1"/>
  <c r="R5" i="1"/>
  <c r="R54" i="1"/>
  <c r="R89" i="1"/>
  <c r="GM19" i="1" l="1"/>
  <c r="GN19" i="1" s="1"/>
  <c r="GM54" i="1"/>
  <c r="GN54" i="1" s="1"/>
  <c r="GM33" i="1"/>
  <c r="GN33" i="1" s="1"/>
  <c r="GM82" i="1"/>
  <c r="GN82" i="1" s="1"/>
  <c r="GM40" i="1"/>
  <c r="GN40" i="1" s="1"/>
  <c r="GM5" i="1"/>
  <c r="GN5" i="1" s="1"/>
  <c r="GM68" i="1"/>
  <c r="GN68" i="1" s="1"/>
  <c r="GM47" i="1"/>
  <c r="GN47" i="1" s="1"/>
  <c r="GM26" i="1"/>
  <c r="GN26" i="1" s="1"/>
  <c r="GM12" i="1"/>
  <c r="GN12" i="1" s="1"/>
  <c r="GO5" i="1" l="1"/>
</calcChain>
</file>

<file path=xl/sharedStrings.xml><?xml version="1.0" encoding="utf-8"?>
<sst xmlns="http://schemas.openxmlformats.org/spreadsheetml/2006/main" count="296" uniqueCount="42">
  <si>
    <t>NAMA
KELURAHAN</t>
  </si>
  <si>
    <t>NAMA
POSYANDU</t>
  </si>
  <si>
    <t>JANUARI</t>
  </si>
  <si>
    <t xml:space="preserve">KATEGORI CAPAIAN 
 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</si>
  <si>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</si>
  <si>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</si>
  <si>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</si>
  <si>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</si>
  <si>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</si>
  <si>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</si>
  <si>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</si>
  <si>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</si>
  <si>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</si>
  <si>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</si>
  <si>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</si>
  <si>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STATUS</t>
  </si>
  <si>
    <t>TOTAL CAPAIAN PELAYANAN</t>
  </si>
  <si>
    <t>KETERANGAN</t>
  </si>
  <si>
    <t>%</t>
  </si>
  <si>
    <t>IBU HAMIL &amp; NIFAS</t>
  </si>
  <si>
    <t>BAYI-BALITA 
(0-&lt;6 TAHUN)</t>
  </si>
  <si>
    <t>USIA SEKOLAH &amp; REMAJA
(≥6-18 TAHUN)</t>
  </si>
  <si>
    <t>USIA PRODUKTIF
(&gt;18-&lt;60 TAHUN)</t>
  </si>
  <si>
    <t>LANSIA
( ≥60 TAHUN)</t>
  </si>
  <si>
    <t>LAYANAN</t>
  </si>
  <si>
    <t>SASARAN</t>
  </si>
  <si>
    <t>(3)</t>
  </si>
  <si>
    <t>PURWODADI</t>
  </si>
  <si>
    <t>CEMPAKA
ARIMBI 1</t>
  </si>
  <si>
    <t>KENANGA
DEWI ANJANI 2</t>
  </si>
  <si>
    <t>MELATI 
DEWI SRI 3</t>
  </si>
  <si>
    <t>CATALEYA
DEWI SHINTA 4</t>
  </si>
  <si>
    <t>ANYELIR
DEWANATA 5</t>
  </si>
  <si>
    <t>MAWAR
SUBADRA 6</t>
  </si>
  <si>
    <t>ANGGREK
PUNTADEWA 7</t>
  </si>
  <si>
    <t>NUSA INDAH
SRIKANDI 8</t>
  </si>
  <si>
    <t>SERUNI
YUDISTIRA 9</t>
  </si>
  <si>
    <t>DAHLIA
GAYATRI 10</t>
  </si>
  <si>
    <t>ASOKA 11</t>
  </si>
  <si>
    <t>TERATAI
DEWI KUNTHI 12</t>
  </si>
  <si>
    <t>SEDAP MALAM
KRESNO 13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</si>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</sst>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>
    <font>
      <sz val="11"/>
      <color theme="1"/>
      <name val="Calibri"/>
      <family val="2"/>
      <scheme val="minor"/>
    </font>
    <font>
      <b/>
      <sz val="11"/>
      <color theme="1"/>
      <name val="Bookman Old Style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  <font>
      <sz val="11"/>
      <color theme="1"/>
      <name val="Bookman Old Style"/>
    </font>
    <font>
      <i/>
      <sz val="10"/>
      <color theme="1"/>
      <name val="Bookman Old Style"/>
    </font>
  </fonts>
  <fills count="10">
    <fill>
      <patternFill patternType="none"/>
    </fill>
    <fill>
      <patternFill patternType="gray125"/>
    </fill>
    <fill>
      <patternFill patternType="solid">
        <fgColor rgb="FFFFE79A"/>
        <bgColor rgb="FFFFE79A"/>
      </patternFill>
    </fill>
    <fill>
      <patternFill patternType="solid">
        <fgColor rgb="FFD2BCFE"/>
        <bgColor rgb="FFD2BCFE"/>
      </patternFill>
    </fill>
    <fill>
      <patternFill patternType="solid">
        <fgColor rgb="FF63F2BE"/>
        <bgColor rgb="FF63F2BE"/>
      </patternFill>
    </fill>
    <fill>
      <patternFill patternType="solid">
        <fgColor rgb="FFF7CAAC"/>
        <bgColor rgb="FFF7CAAC"/>
      </patternFill>
    </fill>
    <fill>
      <patternFill patternType="solid">
        <fgColor rgb="FF8EAADB"/>
        <bgColor rgb="FF8EAADB"/>
      </patternFill>
    </fill>
    <fill>
      <patternFill patternType="solid">
        <fgColor rgb="FFC5E0B3"/>
        <bgColor rgb="FFC5E0B3"/>
      </patternFill>
    </fill>
    <fill>
      <patternFill patternType="solid">
        <fgColor rgb="FFFFE598"/>
        <bgColor rgb="FFFFE598"/>
      </patternFill>
    </fill>
    <fill>
      <patternFill patternType="solid">
        <fgColor rgb="FFA5A5A5"/>
        <bgColor rgb="FFA5A5A5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6" fillId="3" borderId="14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/>
    </xf>
    <xf numFmtId="0" fontId="3" fillId="9" borderId="13" xfId="0" applyFont="1" applyFill="1" applyBorder="1"/>
    <xf numFmtId="0" fontId="2" fillId="9" borderId="13" xfId="0" applyFont="1" applyFill="1" applyBorder="1" applyAlignment="1">
      <alignment horizontal="center" vertical="center"/>
    </xf>
    <xf numFmtId="0" fontId="3" fillId="9" borderId="0" xfId="0" applyFont="1" applyFill="1"/>
    <xf numFmtId="164" fontId="2" fillId="9" borderId="1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/>
    <xf numFmtId="164" fontId="3" fillId="0" borderId="1" xfId="0" applyNumberFormat="1" applyFont="1" applyBorder="1" applyAlignment="1">
      <alignment horizontal="center" vertical="center"/>
    </xf>
    <xf numFmtId="0" fontId="4" fillId="0" borderId="8" xfId="0" applyFont="1" applyBorder="1"/>
    <xf numFmtId="0" fontId="4" fillId="0" borderId="14" xfId="0" applyFont="1" applyBorder="1"/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9" fontId="9" fillId="8" borderId="4" xfId="0" applyNumberFormat="1" applyFont="1" applyFill="1" applyBorder="1" applyAlignment="1">
      <alignment horizontal="center" vertical="center" wrapText="1"/>
    </xf>
    <xf numFmtId="0" fontId="4" fillId="0" borderId="5" xfId="0" applyFont="1" applyBorder="1"/>
    <xf numFmtId="49" fontId="9" fillId="4" borderId="4" xfId="0" applyNumberFormat="1" applyFont="1" applyFill="1" applyBorder="1" applyAlignment="1">
      <alignment horizontal="center" vertical="center" wrapText="1"/>
    </xf>
    <xf numFmtId="49" fontId="9" fillId="3" borderId="4" xfId="0" applyNumberFormat="1" applyFont="1" applyFill="1" applyBorder="1" applyAlignment="1">
      <alignment horizontal="center" vertical="center" wrapText="1"/>
    </xf>
    <xf numFmtId="49" fontId="9" fillId="7" borderId="4" xfId="0" applyNumberFormat="1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4" fillId="0" borderId="9" xfId="0" applyFont="1" applyBorder="1"/>
    <xf numFmtId="0" fontId="4" fillId="0" borderId="10" xfId="0" applyFont="1" applyBorder="1"/>
    <xf numFmtId="0" fontId="7" fillId="4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4" fillId="0" borderId="7" xfId="0" applyFont="1" applyBorder="1"/>
    <xf numFmtId="0" fontId="6" fillId="3" borderId="11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5" fillId="4" borderId="2" xfId="0" applyFont="1" applyFill="1" applyBorder="1" applyAlignment="1">
      <alignment horizontal="center" vertical="center" wrapText="1"/>
    </xf>
    <xf numFmtId="0" fontId="4" fillId="0" borderId="12" xfId="0" applyFont="1" applyBorder="1"/>
    <xf numFmtId="0" fontId="1" fillId="4" borderId="3" xfId="0" applyFont="1" applyFill="1" applyBorder="1" applyAlignment="1">
      <alignment horizontal="center" vertical="center" wrapText="1"/>
    </xf>
    <xf numFmtId="0" fontId="4" fillId="0" borderId="11" xfId="0" applyFont="1" applyBorder="1"/>
    <xf numFmtId="0" fontId="2" fillId="6" borderId="1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100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101</xdr:row>
      <xdr:rowOff>133350</xdr:rowOff>
    </xdr:from>
    <xdr:ext cx="3886200" cy="37147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8FDFC944-0686-4134-AA44-3B58C8B31381}"/>
            </a:ext>
          </a:extLst>
        </xdr:cNvPr>
        <xdr:cNvSpPr txBox="1"/>
      </xdr:nvSpPr>
      <xdr:spPr>
        <a:xfrm>
          <a:off x="3009900" y="49968150"/>
          <a:ext cx="38862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5BE9A-604F-4F6B-A506-093C973626BB}">
  <dimension ref="A1:GO150"/>
  <sheetViews>
    <sheetView tabSelected="1" workbookViewId="0">
      <selection activeCell="GP17" sqref="GP17"/>
    </sheetView>
  </sheetViews>
  <sheetFormatPr defaultColWidth="12.85546875" defaultRowHeight="15"/>
  <cols>
    <col min="1" max="1" width="21.7109375" customWidth="1"/>
    <col min="2" max="2" width="22.85546875" customWidth="1"/>
    <col min="3" max="3" width="15.28515625" customWidth="1"/>
    <col min="4" max="4" width="11.5703125" customWidth="1"/>
    <col min="5" max="5" width="13.42578125" customWidth="1"/>
    <col min="6" max="6" width="14.28515625" customWidth="1"/>
    <col min="7" max="7" width="12" customWidth="1"/>
    <col min="8" max="8" width="13.42578125" customWidth="1"/>
    <col min="9" max="9" width="15" customWidth="1"/>
    <col min="10" max="10" width="12" customWidth="1"/>
    <col min="11" max="11" width="13.42578125" customWidth="1"/>
    <col min="12" max="12" width="14.5703125" customWidth="1"/>
    <col min="13" max="13" width="12" customWidth="1"/>
    <col min="14" max="14" width="13.42578125" customWidth="1"/>
    <col min="15" max="15" width="15.42578125" customWidth="1"/>
    <col min="16" max="16" width="12" customWidth="1"/>
    <col min="17" max="17" width="13.42578125" customWidth="1"/>
    <col min="18" max="18" width="17.85546875" customWidth="1"/>
    <col min="19" max="19" width="13.42578125" customWidth="1"/>
    <col min="20" max="20" width="11.5703125" customWidth="1"/>
    <col min="21" max="21" width="13.42578125" customWidth="1"/>
    <col min="22" max="22" width="14.28515625" customWidth="1"/>
    <col min="23" max="23" width="12" customWidth="1"/>
    <col min="24" max="24" width="13.42578125" customWidth="1"/>
    <col min="25" max="25" width="15" customWidth="1"/>
    <col min="26" max="26" width="12" customWidth="1"/>
    <col min="27" max="27" width="13.42578125" customWidth="1"/>
    <col min="28" max="28" width="14.5703125" customWidth="1"/>
    <col min="29" max="29" width="12" customWidth="1"/>
    <col min="30" max="30" width="13.42578125" customWidth="1"/>
    <col min="31" max="31" width="15.42578125" customWidth="1"/>
    <col min="32" max="32" width="12" customWidth="1"/>
    <col min="33" max="33" width="13.42578125" customWidth="1"/>
    <col min="34" max="34" width="17.85546875" customWidth="1"/>
    <col min="35" max="35" width="13.42578125" customWidth="1"/>
    <col min="36" max="36" width="11.5703125" customWidth="1"/>
    <col min="37" max="37" width="13.42578125" customWidth="1"/>
    <col min="38" max="38" width="14.28515625" customWidth="1"/>
    <col min="39" max="39" width="12" customWidth="1"/>
    <col min="40" max="40" width="13.42578125" customWidth="1"/>
    <col min="41" max="41" width="15" customWidth="1"/>
    <col min="42" max="42" width="12" customWidth="1"/>
    <col min="43" max="43" width="13.42578125" customWidth="1"/>
    <col min="44" max="44" width="14.5703125" customWidth="1"/>
    <col min="45" max="45" width="12" customWidth="1"/>
    <col min="46" max="46" width="13.42578125" customWidth="1"/>
    <col min="47" max="47" width="15.42578125" customWidth="1"/>
    <col min="48" max="48" width="12" customWidth="1"/>
    <col min="49" max="49" width="13.42578125" customWidth="1"/>
    <col min="50" max="50" width="17.85546875" customWidth="1"/>
    <col min="51" max="51" width="13.42578125" customWidth="1"/>
    <col min="52" max="52" width="11.5703125" customWidth="1"/>
    <col min="53" max="53" width="13.42578125" customWidth="1"/>
    <col min="54" max="54" width="14.28515625" customWidth="1"/>
    <col min="55" max="55" width="12" customWidth="1"/>
    <col min="56" max="56" width="13.42578125" customWidth="1"/>
    <col min="57" max="57" width="15" customWidth="1"/>
    <col min="58" max="58" width="12" customWidth="1"/>
    <col min="59" max="59" width="13.42578125" customWidth="1"/>
    <col min="60" max="60" width="14.5703125" customWidth="1"/>
    <col min="61" max="61" width="12" customWidth="1"/>
    <col min="62" max="62" width="13.42578125" customWidth="1"/>
    <col min="63" max="63" width="15.42578125" customWidth="1"/>
    <col min="64" max="64" width="12" customWidth="1"/>
    <col min="65" max="65" width="13.42578125" customWidth="1"/>
    <col min="66" max="66" width="17.85546875" customWidth="1"/>
    <col min="67" max="67" width="13.42578125" customWidth="1"/>
    <col min="68" max="68" width="11.5703125" customWidth="1"/>
    <col min="69" max="69" width="13.42578125" customWidth="1"/>
    <col min="70" max="70" width="14.28515625" customWidth="1"/>
    <col min="71" max="71" width="12" customWidth="1"/>
    <col min="72" max="72" width="13.42578125" customWidth="1"/>
    <col min="73" max="73" width="15" customWidth="1"/>
    <col min="74" max="74" width="12" customWidth="1"/>
    <col min="75" max="75" width="13.42578125" customWidth="1"/>
    <col min="76" max="76" width="14.5703125" customWidth="1"/>
    <col min="77" max="77" width="12" customWidth="1"/>
    <col min="78" max="78" width="13.42578125" customWidth="1"/>
    <col min="79" max="79" width="15.42578125" customWidth="1"/>
    <col min="80" max="80" width="12" customWidth="1"/>
    <col min="81" max="81" width="13.42578125" customWidth="1"/>
    <col min="82" max="82" width="17.85546875" customWidth="1"/>
    <col min="83" max="83" width="13.42578125" customWidth="1"/>
    <col min="84" max="84" width="11.5703125" customWidth="1"/>
    <col min="85" max="85" width="13.42578125" customWidth="1"/>
    <col min="86" max="86" width="14.28515625" customWidth="1"/>
    <col min="87" max="87" width="12" customWidth="1"/>
    <col min="88" max="88" width="13.42578125" customWidth="1"/>
    <col min="89" max="89" width="15" customWidth="1"/>
    <col min="90" max="90" width="12" customWidth="1"/>
    <col min="91" max="91" width="13.42578125" customWidth="1"/>
    <col min="92" max="92" width="14.5703125" customWidth="1"/>
    <col min="93" max="93" width="12" customWidth="1"/>
    <col min="94" max="94" width="13.42578125" customWidth="1"/>
    <col min="95" max="95" width="15.42578125" customWidth="1"/>
    <col min="96" max="96" width="12" customWidth="1"/>
    <col min="97" max="97" width="13.42578125" customWidth="1"/>
    <col min="98" max="98" width="17.85546875" customWidth="1"/>
    <col min="99" max="99" width="13.42578125" customWidth="1"/>
    <col min="100" max="100" width="11.5703125" customWidth="1"/>
    <col min="101" max="101" width="13.42578125" customWidth="1"/>
    <col min="102" max="102" width="14.28515625" customWidth="1"/>
    <col min="103" max="103" width="12" customWidth="1"/>
    <col min="104" max="104" width="13.42578125" customWidth="1"/>
    <col min="105" max="105" width="15" customWidth="1"/>
    <col min="106" max="106" width="12" customWidth="1"/>
    <col min="107" max="107" width="13.42578125" customWidth="1"/>
    <col min="108" max="108" width="14.5703125" customWidth="1"/>
    <col min="109" max="109" width="12" customWidth="1"/>
    <col min="110" max="110" width="13.42578125" customWidth="1"/>
    <col min="111" max="111" width="15.42578125" customWidth="1"/>
    <col min="112" max="112" width="12" customWidth="1"/>
    <col min="113" max="113" width="13.42578125" customWidth="1"/>
    <col min="114" max="114" width="17.85546875" customWidth="1"/>
    <col min="115" max="115" width="13.42578125" customWidth="1"/>
    <col min="116" max="116" width="11.5703125" customWidth="1"/>
    <col min="117" max="117" width="13.42578125" customWidth="1"/>
    <col min="118" max="118" width="14.28515625" customWidth="1"/>
    <col min="119" max="119" width="12" customWidth="1"/>
    <col min="120" max="120" width="13.42578125" customWidth="1"/>
    <col min="121" max="121" width="15" customWidth="1"/>
    <col min="122" max="122" width="12" customWidth="1"/>
    <col min="123" max="123" width="13.42578125" customWidth="1"/>
    <col min="124" max="124" width="14.5703125" customWidth="1"/>
    <col min="125" max="125" width="12" customWidth="1"/>
    <col min="126" max="126" width="13.42578125" customWidth="1"/>
    <col min="127" max="127" width="15.42578125" customWidth="1"/>
    <col min="128" max="128" width="12" customWidth="1"/>
    <col min="129" max="129" width="13.42578125" customWidth="1"/>
    <col min="130" max="130" width="17.85546875" customWidth="1"/>
    <col min="131" max="131" width="13.42578125" customWidth="1"/>
    <col min="132" max="132" width="11.5703125" customWidth="1"/>
    <col min="133" max="133" width="13.42578125" customWidth="1"/>
    <col min="134" max="134" width="14.28515625" customWidth="1"/>
    <col min="135" max="135" width="12" customWidth="1"/>
    <col min="136" max="136" width="13.42578125" customWidth="1"/>
    <col min="137" max="137" width="15" customWidth="1"/>
    <col min="138" max="138" width="12" customWidth="1"/>
    <col min="139" max="139" width="13.42578125" customWidth="1"/>
    <col min="140" max="140" width="14.5703125" customWidth="1"/>
    <col min="141" max="141" width="12" customWidth="1"/>
    <col min="142" max="142" width="13.42578125" customWidth="1"/>
    <col min="143" max="143" width="15.42578125" customWidth="1"/>
    <col min="144" max="144" width="12" customWidth="1"/>
    <col min="145" max="145" width="13.42578125" customWidth="1"/>
    <col min="146" max="146" width="17.85546875" customWidth="1"/>
    <col min="147" max="147" width="13.42578125" customWidth="1"/>
    <col min="148" max="148" width="11.5703125" customWidth="1"/>
    <col min="149" max="149" width="13.42578125" customWidth="1"/>
    <col min="150" max="150" width="14.28515625" customWidth="1"/>
    <col min="151" max="151" width="12" customWidth="1"/>
    <col min="152" max="152" width="13.42578125" customWidth="1"/>
    <col min="153" max="153" width="15" customWidth="1"/>
    <col min="154" max="154" width="12" customWidth="1"/>
    <col min="155" max="155" width="13.42578125" customWidth="1"/>
    <col min="156" max="156" width="14.5703125" customWidth="1"/>
    <col min="157" max="157" width="12" customWidth="1"/>
    <col min="158" max="158" width="13.42578125" customWidth="1"/>
    <col min="159" max="159" width="15.42578125" customWidth="1"/>
    <col min="160" max="160" width="12" customWidth="1"/>
    <col min="161" max="161" width="13.42578125" customWidth="1"/>
    <col min="162" max="162" width="17.85546875" customWidth="1"/>
    <col min="163" max="163" width="13.42578125" customWidth="1"/>
    <col min="164" max="164" width="11.5703125" customWidth="1"/>
    <col min="165" max="165" width="13.42578125" customWidth="1"/>
    <col min="166" max="166" width="14.28515625" customWidth="1"/>
    <col min="167" max="167" width="12" customWidth="1"/>
    <col min="168" max="168" width="13.42578125" customWidth="1"/>
    <col min="169" max="169" width="15" customWidth="1"/>
    <col min="170" max="170" width="12" customWidth="1"/>
    <col min="171" max="171" width="13.42578125" customWidth="1"/>
    <col min="172" max="172" width="14.5703125" customWidth="1"/>
    <col min="173" max="173" width="12" customWidth="1"/>
    <col min="174" max="174" width="13.42578125" customWidth="1"/>
    <col min="175" max="175" width="15.42578125" customWidth="1"/>
    <col min="176" max="176" width="12" customWidth="1"/>
    <col min="177" max="177" width="13.42578125" customWidth="1"/>
    <col min="178" max="178" width="17.85546875" customWidth="1"/>
    <col min="179" max="179" width="13.42578125" customWidth="1"/>
    <col min="180" max="180" width="11.5703125" customWidth="1"/>
    <col min="181" max="181" width="13.42578125" customWidth="1"/>
    <col min="182" max="182" width="14.28515625" customWidth="1"/>
    <col min="183" max="183" width="12" customWidth="1"/>
    <col min="184" max="184" width="13.42578125" customWidth="1"/>
    <col min="185" max="185" width="15" customWidth="1"/>
    <col min="186" max="186" width="12" customWidth="1"/>
    <col min="187" max="187" width="13.42578125" customWidth="1"/>
    <col min="188" max="188" width="14.5703125" customWidth="1"/>
    <col min="189" max="189" width="12" customWidth="1"/>
    <col min="190" max="190" width="13.42578125" customWidth="1"/>
    <col min="191" max="191" width="15.42578125" customWidth="1"/>
    <col min="192" max="192" width="12" customWidth="1"/>
    <col min="193" max="193" width="13.42578125" customWidth="1"/>
    <col min="194" max="194" width="17.85546875" customWidth="1"/>
    <col min="195" max="195" width="21.140625" customWidth="1"/>
    <col min="196" max="197" width="19.5703125" customWidth="1"/>
  </cols>
  <sheetData>
    <row r="1" spans="1:197" ht="31.5" customHeight="1">
      <c r="A1" s="64" t="s">
        <v>0</v>
      </c>
      <c r="B1" s="64" t="s">
        <v>1</v>
      </c>
      <c r="C1" s="65" t="s">
        <v>2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52"/>
      <c r="R1" s="63" t="s">
        <v>3</v>
      </c>
      <c r="S1" s="62" t="s">
        <v>4</v>
      </c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52"/>
      <c r="AH1" s="63" t="s">
        <v>3</v>
      </c>
      <c r="AI1" s="62" t="s">
        <v>5</v>
      </c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52"/>
      <c r="AX1" s="63" t="s">
        <v>3</v>
      </c>
      <c r="AY1" s="60" t="s">
        <v>6</v>
      </c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52"/>
      <c r="BN1" s="61" t="s">
        <v>3</v>
      </c>
      <c r="BO1" s="60" t="s">
        <v>7</v>
      </c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52"/>
      <c r="CD1" s="61" t="s">
        <v>3</v>
      </c>
      <c r="CE1" s="60" t="s">
        <v>8</v>
      </c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52"/>
      <c r="CT1" s="61" t="s">
        <v>3</v>
      </c>
      <c r="CU1" s="58" t="s">
        <v>9</v>
      </c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52"/>
      <c r="DJ1" s="59" t="s">
        <v>3</v>
      </c>
      <c r="DK1" s="58" t="s">
        <v>10</v>
      </c>
      <c r="DL1" s="34"/>
      <c r="DM1" s="34"/>
      <c r="DN1" s="34"/>
      <c r="DO1" s="34"/>
      <c r="DP1" s="34"/>
      <c r="DQ1" s="34"/>
      <c r="DR1" s="34"/>
      <c r="DS1" s="34"/>
      <c r="DT1" s="34"/>
      <c r="DU1" s="34"/>
      <c r="DV1" s="34"/>
      <c r="DW1" s="34"/>
      <c r="DX1" s="34"/>
      <c r="DY1" s="52"/>
      <c r="DZ1" s="59" t="s">
        <v>3</v>
      </c>
      <c r="EA1" s="58" t="s">
        <v>11</v>
      </c>
      <c r="EB1" s="34"/>
      <c r="EC1" s="34"/>
      <c r="ED1" s="34"/>
      <c r="EE1" s="34"/>
      <c r="EF1" s="34"/>
      <c r="EG1" s="34"/>
      <c r="EH1" s="34"/>
      <c r="EI1" s="34"/>
      <c r="EJ1" s="34"/>
      <c r="EK1" s="34"/>
      <c r="EL1" s="34"/>
      <c r="EM1" s="34"/>
      <c r="EN1" s="34"/>
      <c r="EO1" s="52"/>
      <c r="EP1" s="59" t="s">
        <v>3</v>
      </c>
      <c r="EQ1" s="51" t="s">
        <v>12</v>
      </c>
      <c r="ER1" s="34"/>
      <c r="ES1" s="34"/>
      <c r="ET1" s="34"/>
      <c r="EU1" s="34"/>
      <c r="EV1" s="34"/>
      <c r="EW1" s="34"/>
      <c r="EX1" s="34"/>
      <c r="EY1" s="34"/>
      <c r="EZ1" s="34"/>
      <c r="FA1" s="34"/>
      <c r="FB1" s="34"/>
      <c r="FC1" s="34"/>
      <c r="FD1" s="34"/>
      <c r="FE1" s="52"/>
      <c r="FF1" s="53" t="s">
        <v>3</v>
      </c>
      <c r="FG1" s="51" t="s">
        <v>13</v>
      </c>
      <c r="FH1" s="34"/>
      <c r="FI1" s="34"/>
      <c r="FJ1" s="34"/>
      <c r="FK1" s="34"/>
      <c r="FL1" s="34"/>
      <c r="FM1" s="34"/>
      <c r="FN1" s="34"/>
      <c r="FO1" s="34"/>
      <c r="FP1" s="34"/>
      <c r="FQ1" s="34"/>
      <c r="FR1" s="34"/>
      <c r="FS1" s="34"/>
      <c r="FT1" s="34"/>
      <c r="FU1" s="52"/>
      <c r="FV1" s="53" t="s">
        <v>3</v>
      </c>
      <c r="FW1" s="51" t="s">
        <v>14</v>
      </c>
      <c r="FX1" s="34"/>
      <c r="FY1" s="34"/>
      <c r="FZ1" s="34"/>
      <c r="GA1" s="34"/>
      <c r="GB1" s="34"/>
      <c r="GC1" s="34"/>
      <c r="GD1" s="34"/>
      <c r="GE1" s="34"/>
      <c r="GF1" s="34"/>
      <c r="GG1" s="34"/>
      <c r="GH1" s="34"/>
      <c r="GI1" s="34"/>
      <c r="GJ1" s="34"/>
      <c r="GK1" s="52"/>
      <c r="GL1" s="55" t="s">
        <v>15</v>
      </c>
      <c r="GM1" s="57" t="s">
        <v>16</v>
      </c>
      <c r="GN1" s="57" t="s">
        <v>17</v>
      </c>
      <c r="GO1" s="47" t="s">
        <v>18</v>
      </c>
    </row>
    <row r="2" spans="1:197" ht="45" customHeight="1">
      <c r="A2" s="21"/>
      <c r="B2" s="21"/>
      <c r="C2" s="49" t="s">
        <v>19</v>
      </c>
      <c r="D2" s="39"/>
      <c r="E2" s="40"/>
      <c r="F2" s="46" t="s">
        <v>20</v>
      </c>
      <c r="G2" s="39"/>
      <c r="H2" s="40"/>
      <c r="I2" s="46" t="s">
        <v>21</v>
      </c>
      <c r="J2" s="39"/>
      <c r="K2" s="40"/>
      <c r="L2" s="46" t="s">
        <v>22</v>
      </c>
      <c r="M2" s="39"/>
      <c r="N2" s="40"/>
      <c r="O2" s="46" t="s">
        <v>23</v>
      </c>
      <c r="P2" s="39"/>
      <c r="Q2" s="40"/>
      <c r="R2" s="54"/>
      <c r="S2" s="50" t="s">
        <v>19</v>
      </c>
      <c r="T2" s="39"/>
      <c r="U2" s="40"/>
      <c r="V2" s="46" t="s">
        <v>20</v>
      </c>
      <c r="W2" s="39"/>
      <c r="X2" s="40"/>
      <c r="Y2" s="46" t="s">
        <v>21</v>
      </c>
      <c r="Z2" s="39"/>
      <c r="AA2" s="40"/>
      <c r="AB2" s="46" t="s">
        <v>22</v>
      </c>
      <c r="AC2" s="39"/>
      <c r="AD2" s="40"/>
      <c r="AE2" s="46" t="s">
        <v>23</v>
      </c>
      <c r="AF2" s="39"/>
      <c r="AG2" s="40"/>
      <c r="AH2" s="54"/>
      <c r="AI2" s="50" t="s">
        <v>19</v>
      </c>
      <c r="AJ2" s="39"/>
      <c r="AK2" s="40"/>
      <c r="AL2" s="46" t="s">
        <v>20</v>
      </c>
      <c r="AM2" s="39"/>
      <c r="AN2" s="40"/>
      <c r="AO2" s="46" t="s">
        <v>21</v>
      </c>
      <c r="AP2" s="39"/>
      <c r="AQ2" s="40"/>
      <c r="AR2" s="46" t="s">
        <v>22</v>
      </c>
      <c r="AS2" s="39"/>
      <c r="AT2" s="40"/>
      <c r="AU2" s="46" t="s">
        <v>23</v>
      </c>
      <c r="AV2" s="39"/>
      <c r="AW2" s="40"/>
      <c r="AX2" s="54"/>
      <c r="AY2" s="45" t="s">
        <v>19</v>
      </c>
      <c r="AZ2" s="39"/>
      <c r="BA2" s="40"/>
      <c r="BB2" s="44" t="s">
        <v>20</v>
      </c>
      <c r="BC2" s="39"/>
      <c r="BD2" s="40"/>
      <c r="BE2" s="44" t="s">
        <v>21</v>
      </c>
      <c r="BF2" s="39"/>
      <c r="BG2" s="40"/>
      <c r="BH2" s="44" t="s">
        <v>22</v>
      </c>
      <c r="BI2" s="39"/>
      <c r="BJ2" s="40"/>
      <c r="BK2" s="44" t="s">
        <v>23</v>
      </c>
      <c r="BL2" s="39"/>
      <c r="BM2" s="40"/>
      <c r="BN2" s="54"/>
      <c r="BO2" s="45" t="s">
        <v>19</v>
      </c>
      <c r="BP2" s="39"/>
      <c r="BQ2" s="40"/>
      <c r="BR2" s="44" t="s">
        <v>20</v>
      </c>
      <c r="BS2" s="39"/>
      <c r="BT2" s="40"/>
      <c r="BU2" s="44" t="s">
        <v>21</v>
      </c>
      <c r="BV2" s="39"/>
      <c r="BW2" s="40"/>
      <c r="BX2" s="44" t="s">
        <v>22</v>
      </c>
      <c r="BY2" s="39"/>
      <c r="BZ2" s="40"/>
      <c r="CA2" s="44" t="s">
        <v>23</v>
      </c>
      <c r="CB2" s="39"/>
      <c r="CC2" s="40"/>
      <c r="CD2" s="54"/>
      <c r="CE2" s="45" t="s">
        <v>19</v>
      </c>
      <c r="CF2" s="39"/>
      <c r="CG2" s="40"/>
      <c r="CH2" s="44" t="s">
        <v>20</v>
      </c>
      <c r="CI2" s="39"/>
      <c r="CJ2" s="40"/>
      <c r="CK2" s="44" t="s">
        <v>21</v>
      </c>
      <c r="CL2" s="39"/>
      <c r="CM2" s="40"/>
      <c r="CN2" s="44" t="s">
        <v>22</v>
      </c>
      <c r="CO2" s="39"/>
      <c r="CP2" s="40"/>
      <c r="CQ2" s="44" t="s">
        <v>23</v>
      </c>
      <c r="CR2" s="39"/>
      <c r="CS2" s="40"/>
      <c r="CT2" s="54"/>
      <c r="CU2" s="43" t="s">
        <v>19</v>
      </c>
      <c r="CV2" s="39"/>
      <c r="CW2" s="40"/>
      <c r="CX2" s="42" t="s">
        <v>20</v>
      </c>
      <c r="CY2" s="39"/>
      <c r="CZ2" s="40"/>
      <c r="DA2" s="42" t="s">
        <v>21</v>
      </c>
      <c r="DB2" s="39"/>
      <c r="DC2" s="40"/>
      <c r="DD2" s="42" t="s">
        <v>22</v>
      </c>
      <c r="DE2" s="39"/>
      <c r="DF2" s="40"/>
      <c r="DG2" s="42" t="s">
        <v>23</v>
      </c>
      <c r="DH2" s="39"/>
      <c r="DI2" s="40"/>
      <c r="DJ2" s="54"/>
      <c r="DK2" s="43" t="s">
        <v>19</v>
      </c>
      <c r="DL2" s="39"/>
      <c r="DM2" s="40"/>
      <c r="DN2" s="42" t="s">
        <v>20</v>
      </c>
      <c r="DO2" s="39"/>
      <c r="DP2" s="40"/>
      <c r="DQ2" s="42" t="s">
        <v>21</v>
      </c>
      <c r="DR2" s="39"/>
      <c r="DS2" s="40"/>
      <c r="DT2" s="42" t="s">
        <v>22</v>
      </c>
      <c r="DU2" s="39"/>
      <c r="DV2" s="40"/>
      <c r="DW2" s="42" t="s">
        <v>23</v>
      </c>
      <c r="DX2" s="39"/>
      <c r="DY2" s="40"/>
      <c r="DZ2" s="54"/>
      <c r="EA2" s="43" t="s">
        <v>19</v>
      </c>
      <c r="EB2" s="39"/>
      <c r="EC2" s="40"/>
      <c r="ED2" s="42" t="s">
        <v>20</v>
      </c>
      <c r="EE2" s="39"/>
      <c r="EF2" s="40"/>
      <c r="EG2" s="42" t="s">
        <v>21</v>
      </c>
      <c r="EH2" s="39"/>
      <c r="EI2" s="40"/>
      <c r="EJ2" s="42" t="s">
        <v>22</v>
      </c>
      <c r="EK2" s="39"/>
      <c r="EL2" s="40"/>
      <c r="EM2" s="42" t="s">
        <v>23</v>
      </c>
      <c r="EN2" s="39"/>
      <c r="EO2" s="40"/>
      <c r="EP2" s="54"/>
      <c r="EQ2" s="38" t="s">
        <v>19</v>
      </c>
      <c r="ER2" s="39"/>
      <c r="ES2" s="40"/>
      <c r="ET2" s="41" t="s">
        <v>20</v>
      </c>
      <c r="EU2" s="39"/>
      <c r="EV2" s="40"/>
      <c r="EW2" s="41" t="s">
        <v>21</v>
      </c>
      <c r="EX2" s="39"/>
      <c r="EY2" s="40"/>
      <c r="EZ2" s="41" t="s">
        <v>22</v>
      </c>
      <c r="FA2" s="39"/>
      <c r="FB2" s="40"/>
      <c r="FC2" s="41" t="s">
        <v>23</v>
      </c>
      <c r="FD2" s="39"/>
      <c r="FE2" s="40"/>
      <c r="FF2" s="54"/>
      <c r="FG2" s="38" t="s">
        <v>19</v>
      </c>
      <c r="FH2" s="39"/>
      <c r="FI2" s="40"/>
      <c r="FJ2" s="41" t="s">
        <v>20</v>
      </c>
      <c r="FK2" s="39"/>
      <c r="FL2" s="40"/>
      <c r="FM2" s="41" t="s">
        <v>21</v>
      </c>
      <c r="FN2" s="39"/>
      <c r="FO2" s="40"/>
      <c r="FP2" s="41" t="s">
        <v>22</v>
      </c>
      <c r="FQ2" s="39"/>
      <c r="FR2" s="40"/>
      <c r="FS2" s="41" t="s">
        <v>23</v>
      </c>
      <c r="FT2" s="39"/>
      <c r="FU2" s="40"/>
      <c r="FV2" s="54"/>
      <c r="FW2" s="38" t="s">
        <v>19</v>
      </c>
      <c r="FX2" s="39"/>
      <c r="FY2" s="40"/>
      <c r="FZ2" s="41" t="s">
        <v>20</v>
      </c>
      <c r="GA2" s="39"/>
      <c r="GB2" s="40"/>
      <c r="GC2" s="41" t="s">
        <v>21</v>
      </c>
      <c r="GD2" s="39"/>
      <c r="GE2" s="40"/>
      <c r="GF2" s="41" t="s">
        <v>22</v>
      </c>
      <c r="GG2" s="39"/>
      <c r="GH2" s="40"/>
      <c r="GI2" s="41" t="s">
        <v>23</v>
      </c>
      <c r="GJ2" s="39"/>
      <c r="GK2" s="40"/>
      <c r="GL2" s="48"/>
      <c r="GM2" s="21"/>
      <c r="GN2" s="21"/>
      <c r="GO2" s="48"/>
    </row>
    <row r="3" spans="1:197" ht="51.75" customHeight="1">
      <c r="A3" s="21"/>
      <c r="B3" s="21"/>
      <c r="C3" s="4" t="s">
        <v>24</v>
      </c>
      <c r="D3" s="5" t="s">
        <v>25</v>
      </c>
      <c r="E3" s="5" t="s">
        <v>18</v>
      </c>
      <c r="F3" s="5" t="s">
        <v>24</v>
      </c>
      <c r="G3" s="5" t="s">
        <v>25</v>
      </c>
      <c r="H3" s="6" t="s">
        <v>18</v>
      </c>
      <c r="I3" s="5" t="s">
        <v>24</v>
      </c>
      <c r="J3" s="5" t="s">
        <v>25</v>
      </c>
      <c r="K3" s="6" t="s">
        <v>18</v>
      </c>
      <c r="L3" s="5" t="s">
        <v>24</v>
      </c>
      <c r="M3" s="5" t="s">
        <v>25</v>
      </c>
      <c r="N3" s="6" t="s">
        <v>18</v>
      </c>
      <c r="O3" s="5" t="s">
        <v>24</v>
      </c>
      <c r="P3" s="5" t="s">
        <v>25</v>
      </c>
      <c r="Q3" s="6" t="s">
        <v>18</v>
      </c>
      <c r="R3" s="40"/>
      <c r="S3" s="5" t="s">
        <v>24</v>
      </c>
      <c r="T3" s="5" t="s">
        <v>25</v>
      </c>
      <c r="U3" s="5" t="s">
        <v>18</v>
      </c>
      <c r="V3" s="5" t="s">
        <v>24</v>
      </c>
      <c r="W3" s="5" t="s">
        <v>25</v>
      </c>
      <c r="X3" s="6" t="s">
        <v>18</v>
      </c>
      <c r="Y3" s="5" t="s">
        <v>24</v>
      </c>
      <c r="Z3" s="5" t="s">
        <v>25</v>
      </c>
      <c r="AA3" s="6" t="s">
        <v>18</v>
      </c>
      <c r="AB3" s="5" t="s">
        <v>24</v>
      </c>
      <c r="AC3" s="5" t="s">
        <v>25</v>
      </c>
      <c r="AD3" s="6" t="s">
        <v>18</v>
      </c>
      <c r="AE3" s="5" t="s">
        <v>24</v>
      </c>
      <c r="AF3" s="5" t="s">
        <v>25</v>
      </c>
      <c r="AG3" s="6" t="s">
        <v>18</v>
      </c>
      <c r="AH3" s="40"/>
      <c r="AI3" s="5" t="s">
        <v>24</v>
      </c>
      <c r="AJ3" s="5" t="s">
        <v>25</v>
      </c>
      <c r="AK3" s="5" t="s">
        <v>18</v>
      </c>
      <c r="AL3" s="5" t="s">
        <v>24</v>
      </c>
      <c r="AM3" s="5" t="s">
        <v>25</v>
      </c>
      <c r="AN3" s="6" t="s">
        <v>18</v>
      </c>
      <c r="AO3" s="5" t="s">
        <v>24</v>
      </c>
      <c r="AP3" s="5" t="s">
        <v>25</v>
      </c>
      <c r="AQ3" s="6" t="s">
        <v>18</v>
      </c>
      <c r="AR3" s="5" t="s">
        <v>24</v>
      </c>
      <c r="AS3" s="5" t="s">
        <v>25</v>
      </c>
      <c r="AT3" s="6" t="s">
        <v>18</v>
      </c>
      <c r="AU3" s="5" t="s">
        <v>24</v>
      </c>
      <c r="AV3" s="5" t="s">
        <v>25</v>
      </c>
      <c r="AW3" s="6" t="s">
        <v>18</v>
      </c>
      <c r="AX3" s="40"/>
      <c r="AY3" s="7" t="s">
        <v>24</v>
      </c>
      <c r="AZ3" s="7" t="s">
        <v>25</v>
      </c>
      <c r="BA3" s="7" t="s">
        <v>18</v>
      </c>
      <c r="BB3" s="7" t="s">
        <v>24</v>
      </c>
      <c r="BC3" s="7" t="s">
        <v>25</v>
      </c>
      <c r="BD3" s="8" t="s">
        <v>18</v>
      </c>
      <c r="BE3" s="7" t="s">
        <v>24</v>
      </c>
      <c r="BF3" s="7" t="s">
        <v>25</v>
      </c>
      <c r="BG3" s="8" t="s">
        <v>18</v>
      </c>
      <c r="BH3" s="7" t="s">
        <v>24</v>
      </c>
      <c r="BI3" s="7" t="s">
        <v>25</v>
      </c>
      <c r="BJ3" s="8" t="s">
        <v>18</v>
      </c>
      <c r="BK3" s="7" t="s">
        <v>24</v>
      </c>
      <c r="BL3" s="7" t="s">
        <v>25</v>
      </c>
      <c r="BM3" s="8" t="s">
        <v>18</v>
      </c>
      <c r="BN3" s="40"/>
      <c r="BO3" s="7" t="s">
        <v>24</v>
      </c>
      <c r="BP3" s="7" t="s">
        <v>25</v>
      </c>
      <c r="BQ3" s="7" t="s">
        <v>18</v>
      </c>
      <c r="BR3" s="7" t="s">
        <v>24</v>
      </c>
      <c r="BS3" s="7" t="s">
        <v>25</v>
      </c>
      <c r="BT3" s="8" t="s">
        <v>18</v>
      </c>
      <c r="BU3" s="7" t="s">
        <v>24</v>
      </c>
      <c r="BV3" s="7" t="s">
        <v>25</v>
      </c>
      <c r="BW3" s="8" t="s">
        <v>18</v>
      </c>
      <c r="BX3" s="7" t="s">
        <v>24</v>
      </c>
      <c r="BY3" s="7" t="s">
        <v>25</v>
      </c>
      <c r="BZ3" s="8" t="s">
        <v>18</v>
      </c>
      <c r="CA3" s="7" t="s">
        <v>24</v>
      </c>
      <c r="CB3" s="7" t="s">
        <v>25</v>
      </c>
      <c r="CC3" s="8" t="s">
        <v>18</v>
      </c>
      <c r="CD3" s="40"/>
      <c r="CE3" s="7" t="s">
        <v>24</v>
      </c>
      <c r="CF3" s="7" t="s">
        <v>25</v>
      </c>
      <c r="CG3" s="7" t="s">
        <v>18</v>
      </c>
      <c r="CH3" s="7" t="s">
        <v>24</v>
      </c>
      <c r="CI3" s="7" t="s">
        <v>25</v>
      </c>
      <c r="CJ3" s="8" t="s">
        <v>18</v>
      </c>
      <c r="CK3" s="7" t="s">
        <v>24</v>
      </c>
      <c r="CL3" s="7" t="s">
        <v>25</v>
      </c>
      <c r="CM3" s="8" t="s">
        <v>18</v>
      </c>
      <c r="CN3" s="7" t="s">
        <v>24</v>
      </c>
      <c r="CO3" s="7" t="s">
        <v>25</v>
      </c>
      <c r="CP3" s="8" t="s">
        <v>18</v>
      </c>
      <c r="CQ3" s="7" t="s">
        <v>24</v>
      </c>
      <c r="CR3" s="7" t="s">
        <v>25</v>
      </c>
      <c r="CS3" s="8" t="s">
        <v>18</v>
      </c>
      <c r="CT3" s="40"/>
      <c r="CU3" s="9" t="s">
        <v>24</v>
      </c>
      <c r="CV3" s="9" t="s">
        <v>25</v>
      </c>
      <c r="CW3" s="9" t="s">
        <v>18</v>
      </c>
      <c r="CX3" s="9" t="s">
        <v>24</v>
      </c>
      <c r="CY3" s="9" t="s">
        <v>25</v>
      </c>
      <c r="CZ3" s="10" t="s">
        <v>18</v>
      </c>
      <c r="DA3" s="9" t="s">
        <v>24</v>
      </c>
      <c r="DB3" s="9" t="s">
        <v>25</v>
      </c>
      <c r="DC3" s="10" t="s">
        <v>18</v>
      </c>
      <c r="DD3" s="9" t="s">
        <v>24</v>
      </c>
      <c r="DE3" s="9" t="s">
        <v>25</v>
      </c>
      <c r="DF3" s="10" t="s">
        <v>18</v>
      </c>
      <c r="DG3" s="9" t="s">
        <v>24</v>
      </c>
      <c r="DH3" s="9" t="s">
        <v>25</v>
      </c>
      <c r="DI3" s="10" t="s">
        <v>18</v>
      </c>
      <c r="DJ3" s="40"/>
      <c r="DK3" s="9" t="s">
        <v>24</v>
      </c>
      <c r="DL3" s="9" t="s">
        <v>25</v>
      </c>
      <c r="DM3" s="9" t="s">
        <v>18</v>
      </c>
      <c r="DN3" s="9" t="s">
        <v>24</v>
      </c>
      <c r="DO3" s="9" t="s">
        <v>25</v>
      </c>
      <c r="DP3" s="10" t="s">
        <v>18</v>
      </c>
      <c r="DQ3" s="9" t="s">
        <v>24</v>
      </c>
      <c r="DR3" s="9" t="s">
        <v>25</v>
      </c>
      <c r="DS3" s="10" t="s">
        <v>18</v>
      </c>
      <c r="DT3" s="9" t="s">
        <v>24</v>
      </c>
      <c r="DU3" s="9" t="s">
        <v>25</v>
      </c>
      <c r="DV3" s="10" t="s">
        <v>18</v>
      </c>
      <c r="DW3" s="9" t="s">
        <v>24</v>
      </c>
      <c r="DX3" s="9" t="s">
        <v>25</v>
      </c>
      <c r="DY3" s="10" t="s">
        <v>18</v>
      </c>
      <c r="DZ3" s="40"/>
      <c r="EA3" s="9" t="s">
        <v>24</v>
      </c>
      <c r="EB3" s="9" t="s">
        <v>25</v>
      </c>
      <c r="EC3" s="9" t="s">
        <v>18</v>
      </c>
      <c r="ED3" s="9" t="s">
        <v>24</v>
      </c>
      <c r="EE3" s="9" t="s">
        <v>25</v>
      </c>
      <c r="EF3" s="10" t="s">
        <v>18</v>
      </c>
      <c r="EG3" s="9" t="s">
        <v>24</v>
      </c>
      <c r="EH3" s="9" t="s">
        <v>25</v>
      </c>
      <c r="EI3" s="10" t="s">
        <v>18</v>
      </c>
      <c r="EJ3" s="9" t="s">
        <v>24</v>
      </c>
      <c r="EK3" s="9" t="s">
        <v>25</v>
      </c>
      <c r="EL3" s="10" t="s">
        <v>18</v>
      </c>
      <c r="EM3" s="9" t="s">
        <v>24</v>
      </c>
      <c r="EN3" s="9" t="s">
        <v>25</v>
      </c>
      <c r="EO3" s="10" t="s">
        <v>18</v>
      </c>
      <c r="EP3" s="40"/>
      <c r="EQ3" s="11" t="s">
        <v>24</v>
      </c>
      <c r="ER3" s="11" t="s">
        <v>25</v>
      </c>
      <c r="ES3" s="11" t="s">
        <v>18</v>
      </c>
      <c r="ET3" s="11" t="s">
        <v>24</v>
      </c>
      <c r="EU3" s="11" t="s">
        <v>25</v>
      </c>
      <c r="EV3" s="12" t="s">
        <v>18</v>
      </c>
      <c r="EW3" s="11" t="s">
        <v>24</v>
      </c>
      <c r="EX3" s="11" t="s">
        <v>25</v>
      </c>
      <c r="EY3" s="12" t="s">
        <v>18</v>
      </c>
      <c r="EZ3" s="11" t="s">
        <v>24</v>
      </c>
      <c r="FA3" s="11" t="s">
        <v>25</v>
      </c>
      <c r="FB3" s="12" t="s">
        <v>18</v>
      </c>
      <c r="FC3" s="11" t="s">
        <v>24</v>
      </c>
      <c r="FD3" s="11" t="s">
        <v>25</v>
      </c>
      <c r="FE3" s="12" t="s">
        <v>18</v>
      </c>
      <c r="FF3" s="40"/>
      <c r="FG3" s="11" t="s">
        <v>24</v>
      </c>
      <c r="FH3" s="11" t="s">
        <v>25</v>
      </c>
      <c r="FI3" s="11" t="s">
        <v>18</v>
      </c>
      <c r="FJ3" s="11" t="s">
        <v>24</v>
      </c>
      <c r="FK3" s="11" t="s">
        <v>25</v>
      </c>
      <c r="FL3" s="12" t="s">
        <v>18</v>
      </c>
      <c r="FM3" s="11" t="s">
        <v>24</v>
      </c>
      <c r="FN3" s="11" t="s">
        <v>25</v>
      </c>
      <c r="FO3" s="12" t="s">
        <v>18</v>
      </c>
      <c r="FP3" s="11" t="s">
        <v>24</v>
      </c>
      <c r="FQ3" s="11" t="s">
        <v>25</v>
      </c>
      <c r="FR3" s="12" t="s">
        <v>18</v>
      </c>
      <c r="FS3" s="11" t="s">
        <v>24</v>
      </c>
      <c r="FT3" s="11" t="s">
        <v>25</v>
      </c>
      <c r="FU3" s="12" t="s">
        <v>18</v>
      </c>
      <c r="FV3" s="40"/>
      <c r="FW3" s="11" t="s">
        <v>24</v>
      </c>
      <c r="FX3" s="11" t="s">
        <v>25</v>
      </c>
      <c r="FY3" s="11" t="s">
        <v>18</v>
      </c>
      <c r="FZ3" s="11" t="s">
        <v>24</v>
      </c>
      <c r="GA3" s="11" t="s">
        <v>25</v>
      </c>
      <c r="GB3" s="12" t="s">
        <v>18</v>
      </c>
      <c r="GC3" s="11" t="s">
        <v>24</v>
      </c>
      <c r="GD3" s="11" t="s">
        <v>25</v>
      </c>
      <c r="GE3" s="12" t="s">
        <v>18</v>
      </c>
      <c r="GF3" s="11" t="s">
        <v>24</v>
      </c>
      <c r="GG3" s="11" t="s">
        <v>25</v>
      </c>
      <c r="GH3" s="12" t="s">
        <v>18</v>
      </c>
      <c r="GI3" s="11" t="s">
        <v>24</v>
      </c>
      <c r="GJ3" s="11" t="s">
        <v>25</v>
      </c>
      <c r="GK3" s="12" t="s">
        <v>18</v>
      </c>
      <c r="GL3" s="56"/>
      <c r="GM3" s="21"/>
      <c r="GN3" s="21"/>
      <c r="GO3" s="48"/>
    </row>
    <row r="4" spans="1:197" ht="27" customHeight="1">
      <c r="A4" s="22"/>
      <c r="B4" s="22"/>
      <c r="C4" s="36" t="s">
        <v>26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6" t="s">
        <v>26</v>
      </c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6" t="s">
        <v>26</v>
      </c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7" t="s">
        <v>26</v>
      </c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7" t="s">
        <v>26</v>
      </c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7" t="s">
        <v>26</v>
      </c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3" t="s">
        <v>26</v>
      </c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3" t="s">
        <v>26</v>
      </c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3" t="s">
        <v>26</v>
      </c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5" t="s">
        <v>26</v>
      </c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5" t="s">
        <v>26</v>
      </c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5" t="s">
        <v>26</v>
      </c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22"/>
      <c r="GN4" s="22"/>
      <c r="GO4" s="48"/>
    </row>
    <row r="5" spans="1:197" ht="15.75" customHeight="1">
      <c r="A5" s="32" t="s">
        <v>27</v>
      </c>
      <c r="B5" s="30" t="s">
        <v>28</v>
      </c>
      <c r="C5" s="29">
        <v>1</v>
      </c>
      <c r="D5" s="29">
        <v>1</v>
      </c>
      <c r="E5" s="20">
        <f>IFERROR(C5/D5,0%)</f>
        <v>1</v>
      </c>
      <c r="F5" s="29">
        <v>42</v>
      </c>
      <c r="G5" s="29">
        <v>54</v>
      </c>
      <c r="H5" s="20">
        <f>IFERROR(F5/G5,0%)</f>
        <v>0.77777777777777779</v>
      </c>
      <c r="I5" s="29">
        <v>10</v>
      </c>
      <c r="J5" s="29">
        <v>100</v>
      </c>
      <c r="K5" s="20">
        <f>IFERROR(I5/J5,0%)</f>
        <v>0.1</v>
      </c>
      <c r="L5" s="29">
        <v>28</v>
      </c>
      <c r="M5" s="29">
        <v>390</v>
      </c>
      <c r="N5" s="20">
        <f>IFERROR(L5/M5,0%)</f>
        <v>7.179487179487179E-2</v>
      </c>
      <c r="O5" s="29">
        <v>10</v>
      </c>
      <c r="P5" s="29">
        <v>88</v>
      </c>
      <c r="Q5" s="20">
        <f>IFERROR(O5/P5,0%)</f>
        <v>0.11363636363636363</v>
      </c>
      <c r="R5" s="23" t="str">
        <f>IF(AND(E5&gt;=100%,H5&gt;=85%,K5&gt;=50%,N5&gt;=50%,Q5&gt;=50%),"MEMENUHI","TIDAK MEMENUHI")</f>
        <v>TIDAK MEMENUHI</v>
      </c>
      <c r="S5" s="29">
        <v>2</v>
      </c>
      <c r="T5" s="29">
        <v>2</v>
      </c>
      <c r="U5" s="20">
        <f>IFERROR(S5/T5,0%)</f>
        <v>1</v>
      </c>
      <c r="V5" s="29">
        <v>42</v>
      </c>
      <c r="W5" s="29">
        <v>53</v>
      </c>
      <c r="X5" s="20">
        <f>IFERROR(V5/W5,0%)</f>
        <v>0.79245283018867929</v>
      </c>
      <c r="Y5" s="29">
        <v>15</v>
      </c>
      <c r="Z5" s="29">
        <v>100</v>
      </c>
      <c r="AA5" s="20">
        <f>IFERROR(Y5/Z5,0%)</f>
        <v>0.15</v>
      </c>
      <c r="AB5" s="29">
        <v>29</v>
      </c>
      <c r="AC5" s="29">
        <v>390</v>
      </c>
      <c r="AD5" s="20">
        <f>IFERROR(AB5/AC5,0%)</f>
        <v>7.4358974358974358E-2</v>
      </c>
      <c r="AE5" s="29">
        <v>10</v>
      </c>
      <c r="AF5" s="29">
        <v>88</v>
      </c>
      <c r="AG5" s="20">
        <f>IFERROR(AE5/AF5,0%)</f>
        <v>0.11363636363636363</v>
      </c>
      <c r="AH5" s="23" t="str">
        <f>IF(AND(U5&gt;=100%,X5&gt;=85%,AA5&gt;=50%,AD5&gt;=50%,AG5&gt;=50%),"MEMENUHI","TIDAK MEMENUHI")</f>
        <v>TIDAK MEMENUHI</v>
      </c>
      <c r="AI5" s="28">
        <v>2</v>
      </c>
      <c r="AJ5" s="28">
        <v>2</v>
      </c>
      <c r="AK5" s="20">
        <f>IFERROR(AI5/AJ5,0%)</f>
        <v>1</v>
      </c>
      <c r="AL5" s="28">
        <v>43</v>
      </c>
      <c r="AM5" s="28">
        <v>53</v>
      </c>
      <c r="AN5" s="20">
        <f>IFERROR(AL5/AM5,0%)</f>
        <v>0.81132075471698117</v>
      </c>
      <c r="AO5" s="28">
        <v>70</v>
      </c>
      <c r="AP5" s="28">
        <v>100</v>
      </c>
      <c r="AQ5" s="20">
        <f>IFERROR(AO5/AP5,0%)</f>
        <v>0.7</v>
      </c>
      <c r="AR5" s="28">
        <v>223</v>
      </c>
      <c r="AS5" s="28">
        <v>390</v>
      </c>
      <c r="AT5" s="20">
        <f>IFERROR(AR5/AS5,0%)</f>
        <v>0.57179487179487176</v>
      </c>
      <c r="AU5" s="28">
        <v>57</v>
      </c>
      <c r="AV5" s="28">
        <v>88</v>
      </c>
      <c r="AW5" s="20">
        <f>IFERROR(AU5/AV5,0%)</f>
        <v>0.64772727272727271</v>
      </c>
      <c r="AX5" s="23" t="str">
        <f>IF(AND(AK5&gt;=100%,AN5&gt;=85%,AQ5&gt;=50%,AT5&gt;=50%,AW5&gt;=50%),"MEMENUHI","TIDAK MEMENUHI")</f>
        <v>TIDAK MEMENUHI</v>
      </c>
      <c r="AY5" s="27">
        <v>1</v>
      </c>
      <c r="AZ5" s="27">
        <v>2</v>
      </c>
      <c r="BA5" s="20">
        <f>IFERROR(AY5/AZ5,0%)</f>
        <v>0.5</v>
      </c>
      <c r="BB5" s="27">
        <v>46</v>
      </c>
      <c r="BC5" s="27">
        <v>58</v>
      </c>
      <c r="BD5" s="20">
        <f>IFERROR(BB5/BC5,0%)</f>
        <v>0.7931034482758621</v>
      </c>
      <c r="BE5" s="27">
        <v>78</v>
      </c>
      <c r="BF5" s="27">
        <v>100</v>
      </c>
      <c r="BG5" s="20">
        <f>IFERROR(BE5/BF5,0%)</f>
        <v>0.78</v>
      </c>
      <c r="BH5" s="27">
        <v>252</v>
      </c>
      <c r="BI5" s="27">
        <v>390</v>
      </c>
      <c r="BJ5" s="20">
        <f>IFERROR(BH5/BI5,0%)</f>
        <v>0.64615384615384619</v>
      </c>
      <c r="BK5" s="27">
        <v>67</v>
      </c>
      <c r="BL5" s="27">
        <v>88</v>
      </c>
      <c r="BM5" s="20">
        <f>IFERROR(BK5/BL5,0%)</f>
        <v>0.76136363636363635</v>
      </c>
      <c r="BN5" s="23" t="str">
        <f>IF(AND(BA5&gt;=100%,BD5&gt;=85%,BG5&gt;=50%,BJ5&gt;=50%,BM5&gt;=50%),"MEMENUHI","TIDAK MEMENUHI")</f>
        <v>TIDAK MEMENUHI</v>
      </c>
      <c r="BO5" s="27">
        <v>1</v>
      </c>
      <c r="BP5" s="27">
        <v>2</v>
      </c>
      <c r="BQ5" s="20">
        <f>IFERROR(BO5/BP5,0%)</f>
        <v>0.5</v>
      </c>
      <c r="BR5" s="27">
        <v>45</v>
      </c>
      <c r="BS5" s="27">
        <v>55</v>
      </c>
      <c r="BT5" s="20">
        <f>IFERROR(BR5/BS5,0%)</f>
        <v>0.81818181818181823</v>
      </c>
      <c r="BU5" s="27">
        <v>89</v>
      </c>
      <c r="BV5" s="27">
        <v>134</v>
      </c>
      <c r="BW5" s="20">
        <f>IFERROR(BU5/BV5,0%)</f>
        <v>0.66417910447761197</v>
      </c>
      <c r="BX5" s="27">
        <v>247</v>
      </c>
      <c r="BY5" s="27">
        <v>261</v>
      </c>
      <c r="BZ5" s="20">
        <f>IFERROR(BX5/BY5,0%)</f>
        <v>0.94636015325670497</v>
      </c>
      <c r="CA5" s="27">
        <v>67</v>
      </c>
      <c r="CB5" s="27">
        <v>88</v>
      </c>
      <c r="CC5" s="20">
        <f>IFERROR(CA5/CB5,0%)</f>
        <v>0.76136363636363635</v>
      </c>
      <c r="CD5" s="23" t="str">
        <f>IF(AND(BQ5&gt;=100%,BT5&gt;=85%,BW5&gt;=50%,BZ5&gt;=50%,CC5&gt;=50%),"MEMENUHI","TIDAK MEMENUHI")</f>
        <v>TIDAK MEMENUHI</v>
      </c>
      <c r="CE5" s="27">
        <v>1</v>
      </c>
      <c r="CF5" s="27">
        <v>1</v>
      </c>
      <c r="CG5" s="20">
        <f>IFERROR(CE5/CF5,0%)</f>
        <v>1</v>
      </c>
      <c r="CH5" s="27">
        <v>80</v>
      </c>
      <c r="CI5" s="27">
        <v>87</v>
      </c>
      <c r="CJ5" s="20">
        <f>IFERROR(CH5/CI5,0%)</f>
        <v>0.91954022988505746</v>
      </c>
      <c r="CK5" s="27">
        <v>85</v>
      </c>
      <c r="CL5" s="27">
        <v>100</v>
      </c>
      <c r="CM5" s="20">
        <f>IFERROR(CK5/CL5,0%)</f>
        <v>0.85</v>
      </c>
      <c r="CN5" s="27">
        <v>250</v>
      </c>
      <c r="CO5" s="27">
        <v>390</v>
      </c>
      <c r="CP5" s="20">
        <f>IFERROR(CN5/CO5,0%)</f>
        <v>0.64102564102564108</v>
      </c>
      <c r="CQ5" s="27">
        <v>64</v>
      </c>
      <c r="CR5" s="27">
        <v>88</v>
      </c>
      <c r="CS5" s="20">
        <f>IFERROR(CQ5/CR5,0%)</f>
        <v>0.72727272727272729</v>
      </c>
      <c r="CT5" s="23" t="str">
        <f>IF(AND(CG5&gt;=100%,CJ5&gt;=85%,CM5&gt;=50%,CP5&gt;=50%,CS5&gt;=50%),"MEMENUHI","TIDAK MEMENUHI")</f>
        <v>MEMENUHI</v>
      </c>
      <c r="CU5" s="26">
        <v>1</v>
      </c>
      <c r="CV5" s="26">
        <v>2</v>
      </c>
      <c r="CW5" s="20">
        <f>IFERROR(CU5/CV5,0%)</f>
        <v>0.5</v>
      </c>
      <c r="CX5" s="26">
        <v>48</v>
      </c>
      <c r="CY5" s="26">
        <v>56</v>
      </c>
      <c r="CZ5" s="20">
        <f>IFERROR(CX5/CY5,0%)</f>
        <v>0.8571428571428571</v>
      </c>
      <c r="DA5" s="26">
        <v>77</v>
      </c>
      <c r="DB5" s="26">
        <v>100</v>
      </c>
      <c r="DC5" s="20">
        <f>IFERROR(DA5/DB5,0%)</f>
        <v>0.77</v>
      </c>
      <c r="DD5" s="26">
        <v>266</v>
      </c>
      <c r="DE5" s="26">
        <v>390</v>
      </c>
      <c r="DF5" s="20">
        <f>IFERROR(DD5/DE5,0%)</f>
        <v>0.68205128205128207</v>
      </c>
      <c r="DG5" s="26">
        <v>64</v>
      </c>
      <c r="DH5" s="26">
        <v>88</v>
      </c>
      <c r="DI5" s="20">
        <f>IFERROR(DG5/DH5,0%)</f>
        <v>0.72727272727272729</v>
      </c>
      <c r="DJ5" s="23" t="str">
        <f>IF(AND(CW5&gt;=100%,CZ5&gt;=85%,DC5&gt;=50%,DF5&gt;=50%,DI5&gt;=50%),"MEMENUHI","TIDAK MEMENUHI")</f>
        <v>TIDAK MEMENUHI</v>
      </c>
      <c r="DK5" s="25">
        <v>1</v>
      </c>
      <c r="DL5" s="25">
        <v>2</v>
      </c>
      <c r="DM5" s="20">
        <f>IFERROR(DK5/DL5,0%)</f>
        <v>0.5</v>
      </c>
      <c r="DN5" s="25">
        <v>55</v>
      </c>
      <c r="DO5" s="25">
        <v>60</v>
      </c>
      <c r="DP5" s="20">
        <f>IFERROR(DN5/DO5,0%)</f>
        <v>0.91666666666666663</v>
      </c>
      <c r="DQ5" s="25">
        <v>120</v>
      </c>
      <c r="DR5" s="25">
        <v>134</v>
      </c>
      <c r="DS5" s="20">
        <f>IFERROR(DQ5/DR5,0%)</f>
        <v>0.89552238805970152</v>
      </c>
      <c r="DT5" s="25">
        <v>200</v>
      </c>
      <c r="DU5" s="25">
        <v>247</v>
      </c>
      <c r="DV5" s="20">
        <f>IFERROR(DT5/DU5,0%)</f>
        <v>0.80971659919028338</v>
      </c>
      <c r="DW5" s="25">
        <v>80</v>
      </c>
      <c r="DX5" s="25">
        <v>85</v>
      </c>
      <c r="DY5" s="20">
        <f>IFERROR(DW5/DX5,0%)</f>
        <v>0.94117647058823528</v>
      </c>
      <c r="DZ5" s="23" t="str">
        <f>IF(AND(DM5&gt;=100%,DP5&gt;=85%,DS5&gt;=50%,DV5&gt;=50%,DY5&gt;=50%),"MEMENUHI","TIDAK MEMENUHI")</f>
        <v>TIDAK MEMENUHI</v>
      </c>
      <c r="EA5" s="25">
        <v>1</v>
      </c>
      <c r="EB5" s="25">
        <v>2</v>
      </c>
      <c r="EC5" s="20">
        <f>IFERROR(EA5/EB5,0%)</f>
        <v>0.5</v>
      </c>
      <c r="ED5" s="25">
        <v>49</v>
      </c>
      <c r="EE5" s="25">
        <v>60</v>
      </c>
      <c r="EF5" s="20">
        <f>IFERROR(ED5/EE5,0%)</f>
        <v>0.81666666666666665</v>
      </c>
      <c r="EG5" s="25">
        <v>82</v>
      </c>
      <c r="EH5" s="25">
        <v>100</v>
      </c>
      <c r="EI5" s="20">
        <f>IFERROR(EG5/EH5,0%)</f>
        <v>0.82</v>
      </c>
      <c r="EJ5" s="25">
        <v>302</v>
      </c>
      <c r="EK5" s="25">
        <v>390</v>
      </c>
      <c r="EL5" s="20">
        <f>IFERROR(EJ5/EK5,0%)</f>
        <v>0.77435897435897438</v>
      </c>
      <c r="EM5" s="25">
        <v>69</v>
      </c>
      <c r="EN5" s="25">
        <v>88</v>
      </c>
      <c r="EO5" s="20">
        <f>IFERROR(EM5/EN5,0%)</f>
        <v>0.78409090909090906</v>
      </c>
      <c r="EP5" s="23" t="str">
        <f>IF(AND(EC5&gt;=100%,EF5&gt;=85%,EI5&gt;=50%,EL5&gt;=50%,EO5&gt;=50%),"MEMENUHI","TIDAK MEMENUHI")</f>
        <v>TIDAK MEMENUHI</v>
      </c>
      <c r="EQ5" s="24">
        <v>2</v>
      </c>
      <c r="ER5" s="24">
        <v>2</v>
      </c>
      <c r="ES5" s="20">
        <f>IFERROR(EQ5/ER5,0%)</f>
        <v>1</v>
      </c>
      <c r="ET5" s="24">
        <v>43</v>
      </c>
      <c r="EU5" s="24">
        <v>61</v>
      </c>
      <c r="EV5" s="20">
        <f>IFERROR(ET5/EU5,0%)</f>
        <v>0.70491803278688525</v>
      </c>
      <c r="EW5" s="24">
        <v>82</v>
      </c>
      <c r="EX5" s="24">
        <v>100</v>
      </c>
      <c r="EY5" s="20">
        <f>IFERROR(EW5/EX5,0%)</f>
        <v>0.82</v>
      </c>
      <c r="EZ5" s="24">
        <v>300</v>
      </c>
      <c r="FA5" s="24">
        <v>390</v>
      </c>
      <c r="FB5" s="20">
        <f>IFERROR(EZ5/FA5,0%)</f>
        <v>0.76923076923076927</v>
      </c>
      <c r="FC5" s="24">
        <v>69</v>
      </c>
      <c r="FD5" s="24">
        <v>88</v>
      </c>
      <c r="FE5" s="20">
        <f>IFERROR(FC5/FD5,0%)</f>
        <v>0.78409090909090906</v>
      </c>
      <c r="FF5" s="23" t="str">
        <f>IF(AND(ES5&gt;=100%,EV5&gt;=85%,EY5&gt;=50%,FB5&gt;=50%,FE5&gt;=50%),"MEMENUHI","TIDAK MEMENUHI")</f>
        <v>TIDAK MEMENUHI</v>
      </c>
      <c r="FG5" s="24">
        <v>1</v>
      </c>
      <c r="FH5" s="24">
        <v>1</v>
      </c>
      <c r="FI5" s="20">
        <f>IFERROR(FG5/FH5,0%)</f>
        <v>1</v>
      </c>
      <c r="FJ5" s="24">
        <v>51</v>
      </c>
      <c r="FK5" s="24">
        <v>61</v>
      </c>
      <c r="FL5" s="20">
        <f>IFERROR(FJ5/FK5,0%)</f>
        <v>0.83606557377049184</v>
      </c>
      <c r="FM5" s="24">
        <v>70</v>
      </c>
      <c r="FN5" s="24">
        <v>105</v>
      </c>
      <c r="FO5" s="20">
        <f>IFERROR(FM5/FN5,0%)</f>
        <v>0.66666666666666663</v>
      </c>
      <c r="FP5" s="24">
        <v>250</v>
      </c>
      <c r="FQ5" s="24">
        <v>313</v>
      </c>
      <c r="FR5" s="20">
        <f>IFERROR(FP5/FQ5,0%)</f>
        <v>0.79872204472843455</v>
      </c>
      <c r="FS5" s="24">
        <v>60</v>
      </c>
      <c r="FT5" s="24">
        <v>80</v>
      </c>
      <c r="FU5" s="20">
        <f>IFERROR(FS5/FT5,0%)</f>
        <v>0.75</v>
      </c>
      <c r="FV5" s="23" t="str">
        <f>IF(AND(FI5&gt;=100%,FL5&gt;=85%,FO5&gt;=50%,FR5&gt;=50%,FU5&gt;=50%),"MEMENUHI","TIDAK MEMENUHI")</f>
        <v>TIDAK MEMENUHI</v>
      </c>
      <c r="FW5" s="24">
        <v>2</v>
      </c>
      <c r="FX5" s="24">
        <v>2</v>
      </c>
      <c r="FY5" s="20">
        <f>IFERROR(FW5/FX5,0%)</f>
        <v>1</v>
      </c>
      <c r="FZ5" s="24">
        <v>54</v>
      </c>
      <c r="GA5" s="24">
        <v>62</v>
      </c>
      <c r="GB5" s="20">
        <f>IFERROR(FZ5/GA5,0%)</f>
        <v>0.87096774193548387</v>
      </c>
      <c r="GC5" s="24">
        <v>60</v>
      </c>
      <c r="GD5" s="24">
        <v>105</v>
      </c>
      <c r="GE5" s="20">
        <f>IFERROR(GC5/GD5,0%)</f>
        <v>0.5714285714285714</v>
      </c>
      <c r="GF5" s="24">
        <v>200</v>
      </c>
      <c r="GG5" s="24">
        <v>313</v>
      </c>
      <c r="GH5" s="20">
        <f>IFERROR(GF5/GG5,0%)</f>
        <v>0.63897763578274758</v>
      </c>
      <c r="GI5" s="24">
        <v>60</v>
      </c>
      <c r="GJ5" s="24">
        <v>83</v>
      </c>
      <c r="GK5" s="20">
        <f>IFERROR(GI5/GJ5,0%)</f>
        <v>0.72289156626506024</v>
      </c>
      <c r="GL5" s="23" t="str">
        <f>IF(AND(FY5&gt;=100%,GB5&gt;=85%,GE5&gt;=50%,GH5&gt;=50%,GK5&gt;=50%),"MEMENUHI","TIDAK MEMENUHI")</f>
        <v>MEMENUHI</v>
      </c>
      <c r="GM5" s="23">
        <f>COUNTIF(C5:GL11,"MEMENUHI")</f>
        <v>2</v>
      </c>
      <c r="GN5" s="23" t="str">
        <f>IF(GM5&gt;=8,"MEMENUHI","TIDAK MEMENUHI")</f>
        <v>TIDAK MEMENUHI</v>
      </c>
      <c r="GO5" s="31">
        <f>COUNTIF(GN5:GN95,"MEMENUHI")/13</f>
        <v>0.15384615384615385</v>
      </c>
    </row>
    <row r="6" spans="1:197" ht="15.75" customHeight="1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</row>
    <row r="7" spans="1:197" ht="15.75" customHeight="1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</row>
    <row r="8" spans="1:197" ht="15.75" customHeight="1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</row>
    <row r="9" spans="1:197" ht="15.75" customHeight="1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</row>
    <row r="10" spans="1:197" ht="15.75" customHeight="1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</row>
    <row r="11" spans="1:197" ht="15.75" customHeight="1">
      <c r="A11" s="21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1"/>
    </row>
    <row r="12" spans="1:197" ht="15.75" customHeight="1">
      <c r="A12" s="21"/>
      <c r="B12" s="30" t="s">
        <v>29</v>
      </c>
      <c r="C12" s="29">
        <v>4</v>
      </c>
      <c r="D12" s="29">
        <v>4</v>
      </c>
      <c r="E12" s="20">
        <f>IFERROR(C12/D12,0%)</f>
        <v>1</v>
      </c>
      <c r="F12" s="29">
        <v>40</v>
      </c>
      <c r="G12" s="29">
        <v>66</v>
      </c>
      <c r="H12" s="20">
        <f>IFERROR(F12/G12,0%)</f>
        <v>0.60606060606060608</v>
      </c>
      <c r="I12" s="29">
        <v>10</v>
      </c>
      <c r="J12" s="29">
        <v>151</v>
      </c>
      <c r="K12" s="20">
        <f>IFERROR(I12/J12,0%)</f>
        <v>6.6225165562913912E-2</v>
      </c>
      <c r="L12" s="29">
        <v>15</v>
      </c>
      <c r="M12" s="29">
        <v>505</v>
      </c>
      <c r="N12" s="20">
        <f>IFERROR(L12/M12,0%)</f>
        <v>2.9702970297029702E-2</v>
      </c>
      <c r="O12" s="29">
        <v>20</v>
      </c>
      <c r="P12" s="29">
        <v>153</v>
      </c>
      <c r="Q12" s="20">
        <f>IFERROR(O12/P12,0%)</f>
        <v>0.13071895424836602</v>
      </c>
      <c r="R12" s="23" t="str">
        <f>IF(AND(E12&gt;=100%,H12&gt;=85%,K12&gt;=50%,N12&gt;=50%,Q12&gt;=50%),"MEMENUHI","TIDAK MEMENUHI")</f>
        <v>TIDAK MEMENUHI</v>
      </c>
      <c r="S12" s="29">
        <v>4</v>
      </c>
      <c r="T12" s="29">
        <v>4</v>
      </c>
      <c r="U12" s="20">
        <f>IFERROR(S12/T12,0%)</f>
        <v>1</v>
      </c>
      <c r="V12" s="29">
        <v>53</v>
      </c>
      <c r="W12" s="29">
        <v>76</v>
      </c>
      <c r="X12" s="20">
        <f>IFERROR(V12/W12,0%)</f>
        <v>0.69736842105263153</v>
      </c>
      <c r="Y12" s="29">
        <v>12</v>
      </c>
      <c r="Z12" s="29">
        <v>155</v>
      </c>
      <c r="AA12" s="20">
        <f>IFERROR(Y12/Z12,0%)</f>
        <v>7.7419354838709681E-2</v>
      </c>
      <c r="AB12" s="29">
        <v>15</v>
      </c>
      <c r="AC12" s="29">
        <v>488</v>
      </c>
      <c r="AD12" s="20">
        <f>IFERROR(AB12/AC12,0%)</f>
        <v>3.0737704918032786E-2</v>
      </c>
      <c r="AE12" s="29">
        <v>25</v>
      </c>
      <c r="AF12" s="29">
        <v>148</v>
      </c>
      <c r="AG12" s="20">
        <f>IFERROR(AE12/AF12,0%)</f>
        <v>0.16891891891891891</v>
      </c>
      <c r="AH12" s="23" t="str">
        <f>IF(AND(U12&gt;=100%,X12&gt;=85%,AA12&gt;=50%,AD12&gt;=50%,AG12&gt;=50%),"MEMENUHI","TIDAK MEMENUHI")</f>
        <v>TIDAK MEMENUHI</v>
      </c>
      <c r="AI12" s="28">
        <v>5</v>
      </c>
      <c r="AJ12" s="28">
        <v>5</v>
      </c>
      <c r="AK12" s="20">
        <f>IFERROR(AI12/AJ12,0%)</f>
        <v>1</v>
      </c>
      <c r="AL12" s="28">
        <v>60</v>
      </c>
      <c r="AM12" s="28">
        <v>76</v>
      </c>
      <c r="AN12" s="20">
        <f>IFERROR(AL12/AM12,0%)</f>
        <v>0.78947368421052633</v>
      </c>
      <c r="AO12" s="28">
        <v>80</v>
      </c>
      <c r="AP12" s="28">
        <v>155</v>
      </c>
      <c r="AQ12" s="20">
        <f>IFERROR(AO12/AP12,0%)</f>
        <v>0.5161290322580645</v>
      </c>
      <c r="AR12" s="28">
        <v>162</v>
      </c>
      <c r="AS12" s="28">
        <v>488</v>
      </c>
      <c r="AT12" s="20">
        <f>IFERROR(AR12/AS12,0%)</f>
        <v>0.33196721311475408</v>
      </c>
      <c r="AU12" s="28">
        <v>81</v>
      </c>
      <c r="AV12" s="28">
        <v>148</v>
      </c>
      <c r="AW12" s="20">
        <f>IFERROR(AU12/AV12,0%)</f>
        <v>0.54729729729729726</v>
      </c>
      <c r="AX12" s="23" t="str">
        <f>IF(AND(AK12&gt;=100%,AN12&gt;=85%,AQ12&gt;=50%,AT12&gt;=50%,AW12&gt;=50%),"MEMENUHI","TIDAK MEMENUHI")</f>
        <v>TIDAK MEMENUHI</v>
      </c>
      <c r="AY12" s="27">
        <v>5</v>
      </c>
      <c r="AZ12" s="27">
        <v>5</v>
      </c>
      <c r="BA12" s="20">
        <f>IFERROR(AY12/AZ12,0%)</f>
        <v>1</v>
      </c>
      <c r="BB12" s="27">
        <v>56</v>
      </c>
      <c r="BC12" s="27">
        <v>76</v>
      </c>
      <c r="BD12" s="20">
        <f>IFERROR(BB12/BC12,0%)</f>
        <v>0.73684210526315785</v>
      </c>
      <c r="BE12" s="27">
        <v>91</v>
      </c>
      <c r="BF12" s="27">
        <v>155</v>
      </c>
      <c r="BG12" s="20">
        <f>IFERROR(BE12/BF12,0%)</f>
        <v>0.58709677419354833</v>
      </c>
      <c r="BH12" s="27">
        <v>210</v>
      </c>
      <c r="BI12" s="27">
        <v>488</v>
      </c>
      <c r="BJ12" s="20">
        <f>IFERROR(BH12/BI12,0%)</f>
        <v>0.43032786885245899</v>
      </c>
      <c r="BK12" s="27">
        <v>101</v>
      </c>
      <c r="BL12" s="27">
        <v>147</v>
      </c>
      <c r="BM12" s="20">
        <f>IFERROR(BK12/BL12,0%)</f>
        <v>0.68707482993197277</v>
      </c>
      <c r="BN12" s="23" t="str">
        <f>IF(AND(BA12&gt;=100%,BD12&gt;=85%,BG12&gt;=50%,BJ12&gt;=50%,BM12&gt;=50%),"MEMENUHI","TIDAK MEMENUHI")</f>
        <v>TIDAK MEMENUHI</v>
      </c>
      <c r="BO12" s="27">
        <v>5</v>
      </c>
      <c r="BP12" s="27">
        <v>5</v>
      </c>
      <c r="BQ12" s="20">
        <f>IFERROR(BO12/BP12,0%)</f>
        <v>1</v>
      </c>
      <c r="BR12" s="27">
        <v>61</v>
      </c>
      <c r="BS12" s="27">
        <v>76</v>
      </c>
      <c r="BT12" s="20">
        <f>IFERROR(BR12/BS12,0%)</f>
        <v>0.80263157894736847</v>
      </c>
      <c r="BU12" s="27">
        <v>93</v>
      </c>
      <c r="BV12" s="27">
        <v>155</v>
      </c>
      <c r="BW12" s="20">
        <f>IFERROR(BU12/BV12,0%)</f>
        <v>0.6</v>
      </c>
      <c r="BX12" s="27">
        <v>211</v>
      </c>
      <c r="BY12" s="27">
        <v>488</v>
      </c>
      <c r="BZ12" s="20">
        <f>IFERROR(BX12/BY12,0%)</f>
        <v>0.43237704918032788</v>
      </c>
      <c r="CA12" s="27">
        <v>99</v>
      </c>
      <c r="CB12" s="27">
        <v>147</v>
      </c>
      <c r="CC12" s="20">
        <f>IFERROR(CA12/CB12,0%)</f>
        <v>0.67346938775510201</v>
      </c>
      <c r="CD12" s="23" t="str">
        <f>IF(AND(BQ12&gt;=100%,BT12&gt;=85%,BW12&gt;=50%,BZ12&gt;=50%,CC12&gt;=50%),"MEMENUHI","TIDAK MEMENUHI")</f>
        <v>TIDAK MEMENUHI</v>
      </c>
      <c r="CE12" s="27">
        <v>2</v>
      </c>
      <c r="CF12" s="27">
        <v>2</v>
      </c>
      <c r="CG12" s="20">
        <f>IFERROR(CE12/CF12,0%)</f>
        <v>1</v>
      </c>
      <c r="CH12" s="27">
        <v>58</v>
      </c>
      <c r="CI12" s="27">
        <v>79</v>
      </c>
      <c r="CJ12" s="20">
        <f>IFERROR(CH12/CI12,0%)</f>
        <v>0.73417721518987344</v>
      </c>
      <c r="CK12" s="27">
        <v>95</v>
      </c>
      <c r="CL12" s="27">
        <v>155</v>
      </c>
      <c r="CM12" s="20">
        <f>IFERROR(CK12/CL12,0%)</f>
        <v>0.61290322580645162</v>
      </c>
      <c r="CN12" s="27">
        <v>193</v>
      </c>
      <c r="CO12" s="27">
        <v>488</v>
      </c>
      <c r="CP12" s="20">
        <f>IFERROR(CN12/CO12,0%)</f>
        <v>0.39549180327868855</v>
      </c>
      <c r="CQ12" s="27">
        <v>101</v>
      </c>
      <c r="CR12" s="27">
        <v>148</v>
      </c>
      <c r="CS12" s="20">
        <f>IFERROR(CQ12/CR12,0%)</f>
        <v>0.68243243243243246</v>
      </c>
      <c r="CT12" s="23" t="str">
        <f>IF(AND(CG12&gt;=100%,CJ12&gt;=85%,CM12&gt;=50%,CP12&gt;=50%,CS12&gt;=50%),"MEMENUHI","TIDAK MEMENUHI")</f>
        <v>TIDAK MEMENUHI</v>
      </c>
      <c r="CU12" s="26">
        <v>2</v>
      </c>
      <c r="CV12" s="26">
        <v>2</v>
      </c>
      <c r="CW12" s="20">
        <f>IFERROR(CU12/CV12,0%)</f>
        <v>1</v>
      </c>
      <c r="CX12" s="26">
        <v>56</v>
      </c>
      <c r="CY12" s="26">
        <v>78</v>
      </c>
      <c r="CZ12" s="20">
        <f>IFERROR(CX12/CY12,0%)</f>
        <v>0.71794871794871795</v>
      </c>
      <c r="DA12" s="26">
        <v>76</v>
      </c>
      <c r="DB12" s="26">
        <v>155</v>
      </c>
      <c r="DC12" s="20">
        <f>IFERROR(DA12/DB12,0%)</f>
        <v>0.49032258064516127</v>
      </c>
      <c r="DD12" s="26">
        <v>186</v>
      </c>
      <c r="DE12" s="26">
        <v>488</v>
      </c>
      <c r="DF12" s="20">
        <f>IFERROR(DD12/DE12,0%)</f>
        <v>0.38114754098360654</v>
      </c>
      <c r="DG12" s="26">
        <v>117</v>
      </c>
      <c r="DH12" s="26">
        <v>148</v>
      </c>
      <c r="DI12" s="20">
        <f>IFERROR(DG12/DH12,0%)</f>
        <v>0.79054054054054057</v>
      </c>
      <c r="DJ12" s="23" t="str">
        <f>IF(AND(CW12&gt;=100%,CZ12&gt;=85%,DC12&gt;=50%,DF12&gt;=50%,DI12&gt;=50%),"MEMENUHI","TIDAK MEMENUHI")</f>
        <v>TIDAK MEMENUHI</v>
      </c>
      <c r="DK12" s="25">
        <v>2</v>
      </c>
      <c r="DL12" s="25">
        <v>2</v>
      </c>
      <c r="DM12" s="20">
        <f>IFERROR(DK12/DL12,0%)</f>
        <v>1</v>
      </c>
      <c r="DN12" s="25">
        <v>59</v>
      </c>
      <c r="DO12" s="25">
        <v>78</v>
      </c>
      <c r="DP12" s="20">
        <f>IFERROR(DN12/DO12,0%)</f>
        <v>0.75641025641025639</v>
      </c>
      <c r="DQ12" s="25">
        <v>82</v>
      </c>
      <c r="DR12" s="25">
        <v>155</v>
      </c>
      <c r="DS12" s="20">
        <f>IFERROR(DQ12/DR12,0%)</f>
        <v>0.52903225806451615</v>
      </c>
      <c r="DT12" s="25">
        <v>185</v>
      </c>
      <c r="DU12" s="25">
        <v>488</v>
      </c>
      <c r="DV12" s="20">
        <f>IFERROR(DT12/DU12,0%)</f>
        <v>0.37909836065573771</v>
      </c>
      <c r="DW12" s="25">
        <v>102</v>
      </c>
      <c r="DX12" s="25">
        <v>147</v>
      </c>
      <c r="DY12" s="20">
        <f>IFERROR(DW12/DX12,0%)</f>
        <v>0.69387755102040816</v>
      </c>
      <c r="DZ12" s="23" t="str">
        <f>IF(AND(DM12&gt;=100%,DP12&gt;=85%,DS12&gt;=50%,DV12&gt;=50%,DY12&gt;=50%),"MEMENUHI","TIDAK MEMENUHI")</f>
        <v>TIDAK MEMENUHI</v>
      </c>
      <c r="EA12" s="25">
        <v>2</v>
      </c>
      <c r="EB12" s="25">
        <v>2</v>
      </c>
      <c r="EC12" s="20">
        <f>IFERROR(EA12/EB12,0%)</f>
        <v>1</v>
      </c>
      <c r="ED12" s="25">
        <v>52</v>
      </c>
      <c r="EE12" s="25">
        <v>79</v>
      </c>
      <c r="EF12" s="20">
        <f>IFERROR(ED12/EE12,0%)</f>
        <v>0.65822784810126578</v>
      </c>
      <c r="EG12" s="25">
        <v>78</v>
      </c>
      <c r="EH12" s="25">
        <v>155</v>
      </c>
      <c r="EI12" s="20">
        <f>IFERROR(EG12/EH12,0%)</f>
        <v>0.50322580645161286</v>
      </c>
      <c r="EJ12" s="25">
        <v>186</v>
      </c>
      <c r="EK12" s="25">
        <v>488</v>
      </c>
      <c r="EL12" s="20">
        <f>IFERROR(EJ12/EK12,0%)</f>
        <v>0.38114754098360654</v>
      </c>
      <c r="EM12" s="25">
        <v>102</v>
      </c>
      <c r="EN12" s="25">
        <v>147</v>
      </c>
      <c r="EO12" s="20">
        <f>IFERROR(EM12/EN12,0%)</f>
        <v>0.69387755102040816</v>
      </c>
      <c r="EP12" s="23" t="str">
        <f>IF(AND(EC12&gt;=100%,EF12&gt;=85%,EI12&gt;=50%,EL12&gt;=50%,EO12&gt;=50%),"MEMENUHI","TIDAK MEMENUHI")</f>
        <v>TIDAK MEMENUHI</v>
      </c>
      <c r="EQ12" s="24">
        <v>0</v>
      </c>
      <c r="ER12" s="24">
        <v>0</v>
      </c>
      <c r="ES12" s="20">
        <f>IFERROR(EQ12/ER12,0%)</f>
        <v>0</v>
      </c>
      <c r="ET12" s="24">
        <v>51</v>
      </c>
      <c r="EU12" s="24">
        <v>80</v>
      </c>
      <c r="EV12" s="20">
        <f>IFERROR(ET12/EU12,0%)</f>
        <v>0.63749999999999996</v>
      </c>
      <c r="EW12" s="24">
        <v>80</v>
      </c>
      <c r="EX12" s="24">
        <v>155</v>
      </c>
      <c r="EY12" s="20">
        <f>IFERROR(EW12/EX12,0%)</f>
        <v>0.5161290322580645</v>
      </c>
      <c r="EZ12" s="24">
        <v>185</v>
      </c>
      <c r="FA12" s="24">
        <v>488</v>
      </c>
      <c r="FB12" s="20">
        <f>IFERROR(EZ12/FA12,0%)</f>
        <v>0.37909836065573771</v>
      </c>
      <c r="FC12" s="24">
        <v>99</v>
      </c>
      <c r="FD12" s="24">
        <v>147</v>
      </c>
      <c r="FE12" s="20">
        <f>IFERROR(FC12/FD12,0%)</f>
        <v>0.67346938775510201</v>
      </c>
      <c r="FF12" s="23" t="str">
        <f>IF(AND(ES12&gt;=100%,EV12&gt;=85%,EY12&gt;=50%,FB12&gt;=50%,FE12&gt;=50%),"MEMENUHI","TIDAK MEMENUHI")</f>
        <v>TIDAK MEMENUHI</v>
      </c>
      <c r="FG12" s="24">
        <v>1</v>
      </c>
      <c r="FH12" s="24">
        <v>1</v>
      </c>
      <c r="FI12" s="20">
        <f>IFERROR(FG12/FH12,0%)</f>
        <v>1</v>
      </c>
      <c r="FJ12" s="24">
        <v>49</v>
      </c>
      <c r="FK12" s="24">
        <v>70</v>
      </c>
      <c r="FL12" s="20">
        <f>IFERROR(FJ12/FK12,0%)</f>
        <v>0.7</v>
      </c>
      <c r="FM12" s="24">
        <v>70</v>
      </c>
      <c r="FN12" s="24">
        <v>151</v>
      </c>
      <c r="FO12" s="20">
        <f>IFERROR(FM12/FN12,0%)</f>
        <v>0.46357615894039733</v>
      </c>
      <c r="FP12" s="24">
        <v>181</v>
      </c>
      <c r="FQ12" s="24">
        <v>513</v>
      </c>
      <c r="FR12" s="20">
        <f>IFERROR(FP12/FQ12,0%)</f>
        <v>0.35282651072124754</v>
      </c>
      <c r="FS12" s="24">
        <v>91</v>
      </c>
      <c r="FT12" s="24">
        <v>138</v>
      </c>
      <c r="FU12" s="20">
        <f>IFERROR(FS12/FT12,0%)</f>
        <v>0.65942028985507251</v>
      </c>
      <c r="FV12" s="23" t="str">
        <f>IF(AND(FI12&gt;=100%,FL12&gt;=85%,FO12&gt;=50%,FR12&gt;=50%,FU12&gt;=50%),"MEMENUHI","TIDAK MEMENUHI")</f>
        <v>TIDAK MEMENUHI</v>
      </c>
      <c r="FW12" s="24">
        <v>4</v>
      </c>
      <c r="FX12" s="24">
        <v>4</v>
      </c>
      <c r="FY12" s="20">
        <f>IFERROR(FW12/FX12,0%)</f>
        <v>1</v>
      </c>
      <c r="FZ12" s="24">
        <v>47</v>
      </c>
      <c r="GA12" s="24">
        <v>70</v>
      </c>
      <c r="GB12" s="20">
        <f>IFERROR(FZ12/GA12,0%)</f>
        <v>0.67142857142857137</v>
      </c>
      <c r="GC12" s="24">
        <v>52</v>
      </c>
      <c r="GD12" s="24">
        <v>151</v>
      </c>
      <c r="GE12" s="20">
        <f>IFERROR(GC12/GD12,0%)</f>
        <v>0.3443708609271523</v>
      </c>
      <c r="GF12" s="24">
        <v>166</v>
      </c>
      <c r="GG12" s="24">
        <v>513</v>
      </c>
      <c r="GH12" s="20">
        <f>IFERROR(GF12/GG12,0%)</f>
        <v>0.3235867446393762</v>
      </c>
      <c r="GI12" s="24">
        <v>93</v>
      </c>
      <c r="GJ12" s="24">
        <v>138</v>
      </c>
      <c r="GK12" s="20">
        <f>IFERROR(GI12/GJ12,0%)</f>
        <v>0.67391304347826086</v>
      </c>
      <c r="GL12" s="23" t="str">
        <f>IF(AND(FY12&gt;=100%,GB12&gt;=85%,GE12&gt;=50%,GH12&gt;=50%,GK12&gt;=50%),"MEMENUHI","TIDAK MEMENUHI")</f>
        <v>TIDAK MEMENUHI</v>
      </c>
      <c r="GM12" s="23">
        <f>COUNTIF(C12:GL18,"MEMENUHI")</f>
        <v>0</v>
      </c>
      <c r="GN12" s="23" t="str">
        <f>IF(GM12&gt;=8,"MEMENUHI","TIDAK MEMENUHI")</f>
        <v>TIDAK MEMENUHI</v>
      </c>
      <c r="GO12" s="21"/>
    </row>
    <row r="13" spans="1:197" ht="15.75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  <c r="GL13" s="21"/>
      <c r="GM13" s="21"/>
      <c r="GN13" s="21"/>
      <c r="GO13" s="21"/>
    </row>
    <row r="14" spans="1:197" ht="15.75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</row>
    <row r="15" spans="1:197" ht="15.75" customHeigh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</row>
    <row r="16" spans="1:197" ht="15.75" customHeight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  <c r="FO16" s="21"/>
      <c r="FP16" s="21"/>
      <c r="FQ16" s="21"/>
      <c r="FR16" s="21"/>
      <c r="FS16" s="21"/>
      <c r="FT16" s="21"/>
      <c r="FU16" s="21"/>
      <c r="FV16" s="21"/>
      <c r="FW16" s="21"/>
      <c r="FX16" s="21"/>
      <c r="FY16" s="21"/>
      <c r="FZ16" s="21"/>
      <c r="GA16" s="21"/>
      <c r="GB16" s="21"/>
      <c r="GC16" s="21"/>
      <c r="GD16" s="21"/>
      <c r="GE16" s="21"/>
      <c r="GF16" s="21"/>
      <c r="GG16" s="21"/>
      <c r="GH16" s="21"/>
      <c r="GI16" s="21"/>
      <c r="GJ16" s="21"/>
      <c r="GK16" s="21"/>
      <c r="GL16" s="21"/>
      <c r="GM16" s="21"/>
      <c r="GN16" s="21"/>
      <c r="GO16" s="21"/>
    </row>
    <row r="17" spans="1:197" ht="15.75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</row>
    <row r="18" spans="1:197" ht="15.75" customHeight="1">
      <c r="A18" s="21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1"/>
    </row>
    <row r="19" spans="1:197" ht="15.75" customHeight="1">
      <c r="A19" s="21"/>
      <c r="B19" s="30" t="s">
        <v>30</v>
      </c>
      <c r="C19" s="29">
        <v>2</v>
      </c>
      <c r="D19" s="29">
        <v>2</v>
      </c>
      <c r="E19" s="20">
        <f>IFERROR(C19/D19,0%)</f>
        <v>1</v>
      </c>
      <c r="F19" s="29">
        <v>62</v>
      </c>
      <c r="G19" s="29">
        <v>78</v>
      </c>
      <c r="H19" s="20">
        <f>IFERROR(F19/G19,0%)</f>
        <v>0.79487179487179482</v>
      </c>
      <c r="I19" s="29">
        <v>79</v>
      </c>
      <c r="J19" s="29">
        <v>105</v>
      </c>
      <c r="K19" s="20">
        <f>IFERROR(I19/J19,0%)</f>
        <v>0.75238095238095237</v>
      </c>
      <c r="L19" s="29">
        <v>384</v>
      </c>
      <c r="M19" s="29">
        <v>539</v>
      </c>
      <c r="N19" s="20">
        <f>IFERROR(L19/M19,0%)</f>
        <v>0.71243042671614099</v>
      </c>
      <c r="O19" s="29">
        <v>145</v>
      </c>
      <c r="P19" s="29">
        <v>157</v>
      </c>
      <c r="Q19" s="20">
        <f>IFERROR(O19/P19,0%)</f>
        <v>0.92356687898089174</v>
      </c>
      <c r="R19" s="23" t="str">
        <f>IF(AND(E19&gt;=100%,H19&gt;=85%,K19&gt;=50%,N19&gt;=50%,Q19&gt;=50%),"MEMENUHI","TIDAK MEMENUHI")</f>
        <v>TIDAK MEMENUHI</v>
      </c>
      <c r="S19" s="29">
        <v>1</v>
      </c>
      <c r="T19" s="29">
        <v>1</v>
      </c>
      <c r="U19" s="20">
        <f>IFERROR(S19/T19,0%)</f>
        <v>1</v>
      </c>
      <c r="V19" s="29">
        <v>48</v>
      </c>
      <c r="W19" s="29">
        <v>54</v>
      </c>
      <c r="X19" s="20">
        <f>IFERROR(V19/W19,0%)</f>
        <v>0.88888888888888884</v>
      </c>
      <c r="Y19" s="29">
        <v>75</v>
      </c>
      <c r="Z19" s="29">
        <v>95</v>
      </c>
      <c r="AA19" s="20">
        <f>IFERROR(Y19/Z19,0%)</f>
        <v>0.78947368421052633</v>
      </c>
      <c r="AB19" s="29">
        <v>384</v>
      </c>
      <c r="AC19" s="29">
        <v>539</v>
      </c>
      <c r="AD19" s="20">
        <f>IFERROR(AB19/AC19,0%)</f>
        <v>0.71243042671614099</v>
      </c>
      <c r="AE19" s="29">
        <v>145</v>
      </c>
      <c r="AF19" s="29">
        <v>157</v>
      </c>
      <c r="AG19" s="20">
        <f>IFERROR(AE19/AF19,0%)</f>
        <v>0.92356687898089174</v>
      </c>
      <c r="AH19" s="23" t="str">
        <f>IF(AND(U19&gt;=100%,X19&gt;=85%,AA19&gt;=50%,AD19&gt;=50%,AG19&gt;=50%),"MEMENUHI","TIDAK MEMENUHI")</f>
        <v>MEMENUHI</v>
      </c>
      <c r="AI19" s="28">
        <v>0</v>
      </c>
      <c r="AJ19" s="28">
        <v>0</v>
      </c>
      <c r="AK19" s="20">
        <f>IFERROR(AI19/AJ19,0%)</f>
        <v>0</v>
      </c>
      <c r="AL19" s="28">
        <v>52</v>
      </c>
      <c r="AM19" s="28">
        <v>55</v>
      </c>
      <c r="AN19" s="20">
        <f>IFERROR(AL19/AM19,0%)</f>
        <v>0.94545454545454544</v>
      </c>
      <c r="AO19" s="28">
        <v>65</v>
      </c>
      <c r="AP19" s="28">
        <v>95</v>
      </c>
      <c r="AQ19" s="20">
        <f>IFERROR(AO19/AP19,0%)</f>
        <v>0.68421052631578949</v>
      </c>
      <c r="AR19" s="28">
        <v>384</v>
      </c>
      <c r="AS19" s="28">
        <v>539</v>
      </c>
      <c r="AT19" s="20">
        <f>IFERROR(AR19/AS19,0%)</f>
        <v>0.71243042671614099</v>
      </c>
      <c r="AU19" s="28">
        <v>145</v>
      </c>
      <c r="AV19" s="28">
        <v>157</v>
      </c>
      <c r="AW19" s="20">
        <f>IFERROR(AU19/AV19,0%)</f>
        <v>0.92356687898089174</v>
      </c>
      <c r="AX19" s="23" t="str">
        <f>IF(AND(AK19&gt;=100%,AN19&gt;=85%,AQ19&gt;=50%,AT19&gt;=50%,AW19&gt;=50%),"MEMENUHI","TIDAK MEMENUHI")</f>
        <v>TIDAK MEMENUHI</v>
      </c>
      <c r="AY19" s="27">
        <v>0</v>
      </c>
      <c r="AZ19" s="27">
        <v>0</v>
      </c>
      <c r="BA19" s="20">
        <f>IFERROR(AY19/AZ19,0%)</f>
        <v>0</v>
      </c>
      <c r="BB19" s="27">
        <v>56</v>
      </c>
      <c r="BC19" s="27">
        <v>60</v>
      </c>
      <c r="BD19" s="20">
        <f>IFERROR(BB19/BC19,0%)</f>
        <v>0.93333333333333335</v>
      </c>
      <c r="BE19" s="27">
        <v>75</v>
      </c>
      <c r="BF19" s="27">
        <v>105</v>
      </c>
      <c r="BG19" s="20">
        <f>IFERROR(BE19/BF19,0%)</f>
        <v>0.7142857142857143</v>
      </c>
      <c r="BH19" s="27">
        <v>384</v>
      </c>
      <c r="BI19" s="27">
        <v>539</v>
      </c>
      <c r="BJ19" s="20">
        <f>IFERROR(BH19/BI19,0%)</f>
        <v>0.71243042671614099</v>
      </c>
      <c r="BK19" s="27">
        <v>145</v>
      </c>
      <c r="BL19" s="27">
        <v>156</v>
      </c>
      <c r="BM19" s="20">
        <f>IFERROR(BK19/BL19,0%)</f>
        <v>0.92948717948717952</v>
      </c>
      <c r="BN19" s="23" t="str">
        <f>IF(AND(BA19&gt;=100%,BD19&gt;=85%,BG19&gt;=50%,BJ19&gt;=50%,BM19&gt;=50%),"MEMENUHI","TIDAK MEMENUHI")</f>
        <v>TIDAK MEMENUHI</v>
      </c>
      <c r="BO19" s="27">
        <v>0</v>
      </c>
      <c r="BP19" s="27">
        <v>0</v>
      </c>
      <c r="BQ19" s="20">
        <f>IFERROR(BO19/BP19,0%)</f>
        <v>0</v>
      </c>
      <c r="BR19" s="27">
        <v>55</v>
      </c>
      <c r="BS19" s="27">
        <v>213</v>
      </c>
      <c r="BT19" s="20">
        <f>IFERROR(BR19/BS19,0%)</f>
        <v>0.25821596244131456</v>
      </c>
      <c r="BU19" s="27">
        <v>75</v>
      </c>
      <c r="BV19" s="27">
        <v>105</v>
      </c>
      <c r="BW19" s="20">
        <f>IFERROR(BU19/BV19,0%)</f>
        <v>0.7142857142857143</v>
      </c>
      <c r="BX19" s="27">
        <v>384</v>
      </c>
      <c r="BY19" s="27">
        <v>539</v>
      </c>
      <c r="BZ19" s="20">
        <f>IFERROR(BX19/BY19,0%)</f>
        <v>0.71243042671614099</v>
      </c>
      <c r="CA19" s="27">
        <v>116</v>
      </c>
      <c r="CB19" s="27">
        <v>155</v>
      </c>
      <c r="CC19" s="20">
        <f>IFERROR(CA19/CB19,0%)</f>
        <v>0.74838709677419357</v>
      </c>
      <c r="CD19" s="23" t="str">
        <f>IF(AND(BQ19&gt;=100%,BT19&gt;=85%,BW19&gt;=50%,BZ19&gt;=50%,CC19&gt;=50%),"MEMENUHI","TIDAK MEMENUHI")</f>
        <v>TIDAK MEMENUHI</v>
      </c>
      <c r="CE19" s="27">
        <v>0</v>
      </c>
      <c r="CF19" s="27">
        <v>0</v>
      </c>
      <c r="CG19" s="20">
        <f>IFERROR(CE19/CF19,0%)</f>
        <v>0</v>
      </c>
      <c r="CH19" s="27">
        <v>59</v>
      </c>
      <c r="CI19" s="27">
        <v>60</v>
      </c>
      <c r="CJ19" s="20">
        <f>IFERROR(CH19/CI19,0%)</f>
        <v>0.98333333333333328</v>
      </c>
      <c r="CK19" s="27">
        <v>76</v>
      </c>
      <c r="CL19" s="27">
        <v>105</v>
      </c>
      <c r="CM19" s="20">
        <f>IFERROR(CK19/CL19,0%)</f>
        <v>0.72380952380952379</v>
      </c>
      <c r="CN19" s="27">
        <v>385</v>
      </c>
      <c r="CO19" s="27">
        <v>539</v>
      </c>
      <c r="CP19" s="20">
        <f>IFERROR(CN19/CO19,0%)</f>
        <v>0.7142857142857143</v>
      </c>
      <c r="CQ19" s="27">
        <v>118</v>
      </c>
      <c r="CR19" s="27">
        <v>155</v>
      </c>
      <c r="CS19" s="20">
        <f>IFERROR(CQ19/CR19,0%)</f>
        <v>0.76129032258064511</v>
      </c>
      <c r="CT19" s="23" t="str">
        <f>IF(AND(CG19&gt;=100%,CJ19&gt;=85%,CM19&gt;=50%,CP19&gt;=50%,CS19&gt;=50%),"MEMENUHI","TIDAK MEMENUHI")</f>
        <v>TIDAK MEMENUHI</v>
      </c>
      <c r="CU19" s="26">
        <v>0</v>
      </c>
      <c r="CV19" s="26">
        <v>0</v>
      </c>
      <c r="CW19" s="20">
        <f>IFERROR(CU19/CV19,0%)</f>
        <v>0</v>
      </c>
      <c r="CX19" s="26">
        <v>59</v>
      </c>
      <c r="CY19" s="26">
        <v>61</v>
      </c>
      <c r="CZ19" s="20">
        <f>IFERROR(CX19/CY19,0%)</f>
        <v>0.96721311475409832</v>
      </c>
      <c r="DA19" s="26">
        <v>72</v>
      </c>
      <c r="DB19" s="26">
        <v>105</v>
      </c>
      <c r="DC19" s="20">
        <f>IFERROR(DA19/DB19,0%)</f>
        <v>0.68571428571428572</v>
      </c>
      <c r="DD19" s="26">
        <v>436</v>
      </c>
      <c r="DE19" s="26">
        <v>539</v>
      </c>
      <c r="DF19" s="20">
        <f>IFERROR(DD19/DE19,0%)</f>
        <v>0.80890538033395176</v>
      </c>
      <c r="DG19" s="26">
        <v>136</v>
      </c>
      <c r="DH19" s="26">
        <v>154</v>
      </c>
      <c r="DI19" s="20">
        <f>IFERROR(DG19/DH19,0%)</f>
        <v>0.88311688311688308</v>
      </c>
      <c r="DJ19" s="23" t="str">
        <f>IF(AND(CW19&gt;=100%,CZ19&gt;=85%,DC19&gt;=50%,DF19&gt;=50%,DI19&gt;=50%),"MEMENUHI","TIDAK MEMENUHI")</f>
        <v>TIDAK MEMENUHI</v>
      </c>
      <c r="DK19" s="25">
        <v>0</v>
      </c>
      <c r="DL19" s="25">
        <v>0</v>
      </c>
      <c r="DM19" s="20">
        <f>IFERROR(DK19/DL19,0%)</f>
        <v>0</v>
      </c>
      <c r="DN19" s="25">
        <v>61</v>
      </c>
      <c r="DO19" s="25">
        <v>63</v>
      </c>
      <c r="DP19" s="20">
        <f>IFERROR(DN19/DO19,0%)</f>
        <v>0.96825396825396826</v>
      </c>
      <c r="DQ19" s="25">
        <v>82</v>
      </c>
      <c r="DR19" s="25">
        <v>105</v>
      </c>
      <c r="DS19" s="20">
        <f>IFERROR(DQ19/DR19,0%)</f>
        <v>0.78095238095238095</v>
      </c>
      <c r="DT19" s="25">
        <v>100</v>
      </c>
      <c r="DU19" s="25">
        <v>539</v>
      </c>
      <c r="DV19" s="20">
        <f>IFERROR(DT19/DU19,0%)</f>
        <v>0.18552875695732837</v>
      </c>
      <c r="DW19" s="25">
        <v>100</v>
      </c>
      <c r="DX19" s="25">
        <v>154</v>
      </c>
      <c r="DY19" s="20">
        <f>IFERROR(DW19/DX19,0%)</f>
        <v>0.64935064935064934</v>
      </c>
      <c r="DZ19" s="23" t="str">
        <f>IF(AND(DM19&gt;=100%,DP19&gt;=85%,DS19&gt;=50%,DV19&gt;=50%,DY19&gt;=50%),"MEMENUHI","TIDAK MEMENUHI")</f>
        <v>TIDAK MEMENUHI</v>
      </c>
      <c r="EA19" s="25">
        <v>0</v>
      </c>
      <c r="EB19" s="25">
        <v>0</v>
      </c>
      <c r="EC19" s="20">
        <f>IFERROR(EA19/EB19,0%)</f>
        <v>0</v>
      </c>
      <c r="ED19" s="25">
        <v>57</v>
      </c>
      <c r="EE19" s="25">
        <v>60</v>
      </c>
      <c r="EF19" s="20">
        <f>IFERROR(ED19/EE19,0%)</f>
        <v>0.95</v>
      </c>
      <c r="EG19" s="25">
        <v>82</v>
      </c>
      <c r="EH19" s="25">
        <v>105</v>
      </c>
      <c r="EI19" s="20">
        <f>IFERROR(EG19/EH19,0%)</f>
        <v>0.78095238095238095</v>
      </c>
      <c r="EJ19" s="25">
        <v>100</v>
      </c>
      <c r="EK19" s="25">
        <v>539</v>
      </c>
      <c r="EL19" s="20">
        <f>IFERROR(EJ19/EK19,0%)</f>
        <v>0.18552875695732837</v>
      </c>
      <c r="EM19" s="25">
        <v>100</v>
      </c>
      <c r="EN19" s="25">
        <v>153</v>
      </c>
      <c r="EO19" s="20">
        <f>IFERROR(EM19/EN19,0%)</f>
        <v>0.65359477124183007</v>
      </c>
      <c r="EP19" s="23" t="str">
        <f>IF(AND(EC19&gt;=100%,EF19&gt;=85%,EI19&gt;=50%,EL19&gt;=50%,EO19&gt;=50%),"MEMENUHI","TIDAK MEMENUHI")</f>
        <v>TIDAK MEMENUHI</v>
      </c>
      <c r="EQ19" s="24">
        <v>1</v>
      </c>
      <c r="ER19" s="24">
        <v>1</v>
      </c>
      <c r="ES19" s="20">
        <f>IFERROR(EQ19/ER19,0%)</f>
        <v>1</v>
      </c>
      <c r="ET19" s="24">
        <v>57</v>
      </c>
      <c r="EU19" s="24">
        <v>61</v>
      </c>
      <c r="EV19" s="20">
        <f>IFERROR(ET19/EU19,0%)</f>
        <v>0.93442622950819676</v>
      </c>
      <c r="EW19" s="24">
        <v>85</v>
      </c>
      <c r="EX19" s="24">
        <v>105</v>
      </c>
      <c r="EY19" s="20">
        <f>IFERROR(EW19/EX19,0%)</f>
        <v>0.80952380952380953</v>
      </c>
      <c r="EZ19" s="24">
        <v>64</v>
      </c>
      <c r="FA19" s="24">
        <v>539</v>
      </c>
      <c r="FB19" s="20">
        <f>IFERROR(EZ19/FA19,0%)</f>
        <v>0.11873840445269017</v>
      </c>
      <c r="FC19" s="24">
        <v>82</v>
      </c>
      <c r="FD19" s="24">
        <v>153</v>
      </c>
      <c r="FE19" s="20">
        <f>IFERROR(FC19/FD19,0%)</f>
        <v>0.53594771241830064</v>
      </c>
      <c r="FF19" s="23" t="str">
        <f>IF(AND(ES19&gt;=100%,EV19&gt;=85%,EY19&gt;=50%,FB19&gt;=50%,FE19&gt;=50%),"MEMENUHI","TIDAK MEMENUHI")</f>
        <v>TIDAK MEMENUHI</v>
      </c>
      <c r="FG19" s="24">
        <v>2</v>
      </c>
      <c r="FH19" s="24">
        <v>2</v>
      </c>
      <c r="FI19" s="20">
        <f>IFERROR(FG19/FH19,0%)</f>
        <v>1</v>
      </c>
      <c r="FJ19" s="24">
        <v>53</v>
      </c>
      <c r="FK19" s="24">
        <v>70</v>
      </c>
      <c r="FL19" s="20">
        <f>IFERROR(FJ19/FK19,0%)</f>
        <v>0.75714285714285712</v>
      </c>
      <c r="FM19" s="24">
        <v>20</v>
      </c>
      <c r="FN19" s="24">
        <v>222</v>
      </c>
      <c r="FO19" s="20">
        <f>IFERROR(FM19/FN19,0%)</f>
        <v>9.0090090090090086E-2</v>
      </c>
      <c r="FP19" s="24">
        <v>20</v>
      </c>
      <c r="FQ19" s="24">
        <v>664</v>
      </c>
      <c r="FR19" s="20">
        <f>IFERROR(FP19/FQ19,0%)</f>
        <v>3.0120481927710843E-2</v>
      </c>
      <c r="FS19" s="24">
        <v>20</v>
      </c>
      <c r="FT19" s="24">
        <v>189</v>
      </c>
      <c r="FU19" s="20">
        <f>IFERROR(FS19/FT19,0%)</f>
        <v>0.10582010582010581</v>
      </c>
      <c r="FV19" s="23" t="str">
        <f>IF(AND(FI19&gt;=100%,FL19&gt;=85%,FO19&gt;=50%,FR19&gt;=50%,FU19&gt;=50%),"MEMENUHI","TIDAK MEMENUHI")</f>
        <v>TIDAK MEMENUHI</v>
      </c>
      <c r="FW19" s="24">
        <v>2</v>
      </c>
      <c r="FX19" s="24">
        <v>2</v>
      </c>
      <c r="FY19" s="20">
        <f>IFERROR(FW19/FX19,0%)</f>
        <v>1</v>
      </c>
      <c r="FZ19" s="24">
        <v>47</v>
      </c>
      <c r="GA19" s="24">
        <v>69</v>
      </c>
      <c r="GB19" s="20">
        <f>IFERROR(FZ19/GA19,0%)</f>
        <v>0.6811594202898551</v>
      </c>
      <c r="GC19" s="24">
        <v>22</v>
      </c>
      <c r="GD19" s="24">
        <v>222</v>
      </c>
      <c r="GE19" s="20">
        <f>IFERROR(GC19/GD19,0%)</f>
        <v>9.90990990990991E-2</v>
      </c>
      <c r="GF19" s="24">
        <v>20</v>
      </c>
      <c r="GG19" s="24">
        <v>664</v>
      </c>
      <c r="GH19" s="20">
        <f>IFERROR(GF19/GG19,0%)</f>
        <v>3.0120481927710843E-2</v>
      </c>
      <c r="GI19" s="24">
        <v>20</v>
      </c>
      <c r="GJ19" s="24">
        <v>189</v>
      </c>
      <c r="GK19" s="20">
        <f>IFERROR(GI19/GJ19,0%)</f>
        <v>0.10582010582010581</v>
      </c>
      <c r="GL19" s="23" t="str">
        <f>IF(AND(FY19&gt;=100%,GB19&gt;=85%,GE19&gt;=50%,GH19&gt;=50%,GK19&gt;=50%),"MEMENUHI","TIDAK MEMENUHI")</f>
        <v>TIDAK MEMENUHI</v>
      </c>
      <c r="GM19" s="23">
        <f>COUNTIF(C19:GL25,"MEMENUHI")</f>
        <v>1</v>
      </c>
      <c r="GN19" s="23" t="str">
        <f>IF(GM19&gt;=8,"MEMENUHI","TIDAK MEMENUHI")</f>
        <v>TIDAK MEMENUHI</v>
      </c>
      <c r="GO19" s="21"/>
    </row>
    <row r="20" spans="1:197" ht="15.75" customHeight="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1"/>
      <c r="GC20" s="21"/>
      <c r="GD20" s="21"/>
      <c r="GE20" s="21"/>
      <c r="GF20" s="21"/>
      <c r="GG20" s="21"/>
      <c r="GH20" s="21"/>
      <c r="GI20" s="21"/>
      <c r="GJ20" s="21"/>
      <c r="GK20" s="21"/>
      <c r="GL20" s="21"/>
      <c r="GM20" s="21"/>
      <c r="GN20" s="21"/>
      <c r="GO20" s="21"/>
    </row>
    <row r="21" spans="1:197" ht="15.75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</row>
    <row r="22" spans="1:197" ht="15.75" customHeight="1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</row>
    <row r="23" spans="1:197" ht="15.75" customHeigh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</row>
    <row r="24" spans="1:197" ht="15.75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</row>
    <row r="25" spans="1:197" ht="15.75" customHeight="1">
      <c r="A25" s="21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1"/>
    </row>
    <row r="26" spans="1:197" ht="15.75" customHeight="1">
      <c r="A26" s="21"/>
      <c r="B26" s="30" t="s">
        <v>31</v>
      </c>
      <c r="C26" s="29">
        <v>7</v>
      </c>
      <c r="D26" s="29">
        <v>7</v>
      </c>
      <c r="E26" s="20">
        <f>IFERROR(C26/D26,0%)</f>
        <v>1</v>
      </c>
      <c r="F26" s="29">
        <v>112</v>
      </c>
      <c r="G26" s="29">
        <v>129</v>
      </c>
      <c r="H26" s="20">
        <f>IFERROR(F26/G26,0%)</f>
        <v>0.86821705426356588</v>
      </c>
      <c r="I26" s="29">
        <v>80</v>
      </c>
      <c r="J26" s="29">
        <v>264</v>
      </c>
      <c r="K26" s="20">
        <f>IFERROR(I26/J26,0%)</f>
        <v>0.30303030303030304</v>
      </c>
      <c r="L26" s="29">
        <v>95</v>
      </c>
      <c r="M26" s="29">
        <v>952</v>
      </c>
      <c r="N26" s="20">
        <f>IFERROR(L26/M26,0%)</f>
        <v>9.9789915966386561E-2</v>
      </c>
      <c r="O26" s="29">
        <v>73</v>
      </c>
      <c r="P26" s="29">
        <v>234</v>
      </c>
      <c r="Q26" s="20">
        <f>IFERROR(O26/P26,0%)</f>
        <v>0.31196581196581197</v>
      </c>
      <c r="R26" s="23" t="str">
        <f>IF(AND(E26&gt;=100%,H26&gt;=85%,K26&gt;=50%,N26&gt;=50%,Q26&gt;=50%),"MEMENUHI","TIDAK MEMENUHI")</f>
        <v>TIDAK MEMENUHI</v>
      </c>
      <c r="S26" s="28">
        <v>6</v>
      </c>
      <c r="T26" s="28">
        <v>6</v>
      </c>
      <c r="U26" s="20">
        <f>IFERROR(S26/T26,0%)</f>
        <v>1</v>
      </c>
      <c r="V26" s="28">
        <v>115</v>
      </c>
      <c r="W26" s="28">
        <v>131</v>
      </c>
      <c r="X26" s="20">
        <f>IFERROR(V26/W26,0%)</f>
        <v>0.87786259541984735</v>
      </c>
      <c r="Y26" s="28">
        <v>76</v>
      </c>
      <c r="Z26" s="28">
        <v>264</v>
      </c>
      <c r="AA26" s="20">
        <f>IFERROR(Y26/Z26,0%)</f>
        <v>0.2878787878787879</v>
      </c>
      <c r="AB26" s="28">
        <v>98</v>
      </c>
      <c r="AC26" s="28">
        <v>952</v>
      </c>
      <c r="AD26" s="20">
        <f>IFERROR(AB26/AC26,0%)</f>
        <v>0.10294117647058823</v>
      </c>
      <c r="AE26" s="28">
        <v>78</v>
      </c>
      <c r="AF26" s="28">
        <v>234</v>
      </c>
      <c r="AG26" s="20">
        <f>IFERROR(AE26/AF26,0%)</f>
        <v>0.33333333333333331</v>
      </c>
      <c r="AH26" s="23" t="str">
        <f>IF(AND(U26&gt;=100%,X26&gt;=85%,AA26&gt;=50%,AD26&gt;=50%,AG26&gt;=50%),"MEMENUHI","TIDAK MEMENUHI")</f>
        <v>TIDAK MEMENUHI</v>
      </c>
      <c r="AI26" s="28">
        <v>6</v>
      </c>
      <c r="AJ26" s="28">
        <v>6</v>
      </c>
      <c r="AK26" s="20">
        <f>IFERROR(AI26/AJ26,0%)</f>
        <v>1</v>
      </c>
      <c r="AL26" s="28">
        <v>128</v>
      </c>
      <c r="AM26" s="28">
        <v>132</v>
      </c>
      <c r="AN26" s="20">
        <f>IFERROR(AL26/AM26,0%)</f>
        <v>0.96969696969696972</v>
      </c>
      <c r="AO26" s="28">
        <v>204</v>
      </c>
      <c r="AP26" s="28">
        <v>264</v>
      </c>
      <c r="AQ26" s="20">
        <f>IFERROR(AO26/AP26,0%)</f>
        <v>0.77272727272727271</v>
      </c>
      <c r="AR26" s="28">
        <v>748</v>
      </c>
      <c r="AS26" s="28">
        <v>952</v>
      </c>
      <c r="AT26" s="20">
        <f>IFERROR(AR26/AS26,0%)</f>
        <v>0.7857142857142857</v>
      </c>
      <c r="AU26" s="28">
        <v>231</v>
      </c>
      <c r="AV26" s="28">
        <v>234</v>
      </c>
      <c r="AW26" s="20">
        <f>IFERROR(AU26/AV26,0%)</f>
        <v>0.98717948717948723</v>
      </c>
      <c r="AX26" s="23" t="str">
        <f>IF(AND(AK26&gt;=100%,AN26&gt;=85%,AQ26&gt;=50%,AT26&gt;=50%,AW26&gt;=50%),"MEMENUHI","TIDAK MEMENUHI")</f>
        <v>MEMENUHI</v>
      </c>
      <c r="AY26" s="27">
        <v>6</v>
      </c>
      <c r="AZ26" s="27">
        <v>6</v>
      </c>
      <c r="BA26" s="20">
        <f>IFERROR(AY26/AZ26,0%)</f>
        <v>1</v>
      </c>
      <c r="BB26" s="27">
        <v>122</v>
      </c>
      <c r="BC26" s="27">
        <v>132</v>
      </c>
      <c r="BD26" s="20">
        <f>IFERROR(BB26/BC26,0%)</f>
        <v>0.9242424242424242</v>
      </c>
      <c r="BE26" s="27">
        <v>197</v>
      </c>
      <c r="BF26" s="27">
        <v>264</v>
      </c>
      <c r="BG26" s="20">
        <f>IFERROR(BE26/BF26,0%)</f>
        <v>0.74621212121212122</v>
      </c>
      <c r="BH26" s="27">
        <v>706</v>
      </c>
      <c r="BI26" s="27">
        <v>952</v>
      </c>
      <c r="BJ26" s="20">
        <f>IFERROR(BH26/BI26,0%)</f>
        <v>0.74159663865546221</v>
      </c>
      <c r="BK26" s="27">
        <v>162</v>
      </c>
      <c r="BL26" s="27">
        <v>234</v>
      </c>
      <c r="BM26" s="20">
        <f>IFERROR(BK26/BL26,0%)</f>
        <v>0.69230769230769229</v>
      </c>
      <c r="BN26" s="23" t="str">
        <f>IF(AND(BA26&gt;=100%,BD26&gt;=85%,BG26&gt;=50%,BJ26&gt;=50%,BM26&gt;=50%),"MEMENUHI","TIDAK MEMENUHI")</f>
        <v>MEMENUHI</v>
      </c>
      <c r="BO26" s="27">
        <v>7</v>
      </c>
      <c r="BP26" s="27">
        <v>7</v>
      </c>
      <c r="BQ26" s="20">
        <f>IFERROR(BO26/BP26,0%)</f>
        <v>1</v>
      </c>
      <c r="BR26" s="27">
        <v>126</v>
      </c>
      <c r="BS26" s="27">
        <v>132</v>
      </c>
      <c r="BT26" s="20">
        <f>IFERROR(BR26/BS26,0%)</f>
        <v>0.95454545454545459</v>
      </c>
      <c r="BU26" s="27">
        <v>186</v>
      </c>
      <c r="BV26" s="27">
        <v>264</v>
      </c>
      <c r="BW26" s="20">
        <f>IFERROR(BU26/BV26,0%)</f>
        <v>0.70454545454545459</v>
      </c>
      <c r="BX26" s="27">
        <v>714</v>
      </c>
      <c r="BY26" s="27">
        <v>951</v>
      </c>
      <c r="BZ26" s="20">
        <f>IFERROR(BX26/BY26,0%)</f>
        <v>0.75078864353312302</v>
      </c>
      <c r="CA26" s="27">
        <v>167</v>
      </c>
      <c r="CB26" s="27">
        <v>234</v>
      </c>
      <c r="CC26" s="20">
        <f>IFERROR(CA26/CB26,0%)</f>
        <v>0.71367521367521369</v>
      </c>
      <c r="CD26" s="23" t="str">
        <f>IF(AND(BQ26&gt;=100%,BT26&gt;=85%,BW26&gt;=50%,BZ26&gt;=50%,CC26&gt;=50%),"MEMENUHI","TIDAK MEMENUHI")</f>
        <v>MEMENUHI</v>
      </c>
      <c r="CE26" s="27">
        <v>8</v>
      </c>
      <c r="CF26" s="27">
        <v>8</v>
      </c>
      <c r="CG26" s="20">
        <f>IFERROR(CE26/CF26,0%)</f>
        <v>1</v>
      </c>
      <c r="CH26" s="27">
        <v>121</v>
      </c>
      <c r="CI26" s="27">
        <v>133</v>
      </c>
      <c r="CJ26" s="20">
        <f>IFERROR(CH26/CI26,0%)</f>
        <v>0.90977443609022557</v>
      </c>
      <c r="CK26" s="27">
        <v>184</v>
      </c>
      <c r="CL26" s="27">
        <v>264</v>
      </c>
      <c r="CM26" s="20">
        <f>IFERROR(CK26/CL26,0%)</f>
        <v>0.69696969696969702</v>
      </c>
      <c r="CN26" s="27">
        <v>710</v>
      </c>
      <c r="CO26" s="27">
        <v>950</v>
      </c>
      <c r="CP26" s="20">
        <f>IFERROR(CN26/CO26,0%)</f>
        <v>0.74736842105263157</v>
      </c>
      <c r="CQ26" s="27">
        <v>165</v>
      </c>
      <c r="CR26" s="27">
        <v>233</v>
      </c>
      <c r="CS26" s="20">
        <f>IFERROR(CQ26/CR26,0%)</f>
        <v>0.70815450643776823</v>
      </c>
      <c r="CT26" s="23" t="str">
        <f>IF(AND(CG26&gt;=100%,CJ26&gt;=85%,CM26&gt;=50%,CP26&gt;=50%,CS26&gt;=50%),"MEMENUHI","TIDAK MEMENUHI")</f>
        <v>MEMENUHI</v>
      </c>
      <c r="CU26" s="26">
        <v>7</v>
      </c>
      <c r="CV26" s="26">
        <v>7</v>
      </c>
      <c r="CW26" s="20">
        <f>IFERROR(CU26/CV26,0%)</f>
        <v>1</v>
      </c>
      <c r="CX26" s="26">
        <v>122</v>
      </c>
      <c r="CY26" s="26">
        <v>131</v>
      </c>
      <c r="CZ26" s="20">
        <f>IFERROR(CX26/CY26,0%)</f>
        <v>0.93129770992366412</v>
      </c>
      <c r="DA26" s="26">
        <v>182</v>
      </c>
      <c r="DB26" s="26">
        <v>264</v>
      </c>
      <c r="DC26" s="20">
        <f>IFERROR(DA26/DB26,0%)</f>
        <v>0.68939393939393945</v>
      </c>
      <c r="DD26" s="26">
        <v>692</v>
      </c>
      <c r="DE26" s="26">
        <v>951</v>
      </c>
      <c r="DF26" s="20">
        <f>IFERROR(DD26/DE26,0%)</f>
        <v>0.72765509989484756</v>
      </c>
      <c r="DG26" s="26">
        <v>158</v>
      </c>
      <c r="DH26" s="26">
        <v>234</v>
      </c>
      <c r="DI26" s="20">
        <f>IFERROR(DG26/DH26,0%)</f>
        <v>0.67521367521367526</v>
      </c>
      <c r="DJ26" s="23" t="str">
        <f>IF(AND(CW26&gt;=100%,CZ26&gt;=85%,DC26&gt;=50%,DF26&gt;=50%,DI26&gt;=50%),"MEMENUHI","TIDAK MEMENUHI")</f>
        <v>MEMENUHI</v>
      </c>
      <c r="DK26" s="25">
        <v>7</v>
      </c>
      <c r="DL26" s="25">
        <v>7</v>
      </c>
      <c r="DM26" s="20">
        <f>IFERROR(DK26/DL26,0%)</f>
        <v>1</v>
      </c>
      <c r="DN26" s="25">
        <v>124</v>
      </c>
      <c r="DO26" s="25">
        <v>136</v>
      </c>
      <c r="DP26" s="20">
        <f>IFERROR(DN26/DO26,0%)</f>
        <v>0.91176470588235292</v>
      </c>
      <c r="DQ26" s="25">
        <v>186</v>
      </c>
      <c r="DR26" s="25">
        <v>264</v>
      </c>
      <c r="DS26" s="20">
        <f>IFERROR(DQ26/DR26,0%)</f>
        <v>0.70454545454545459</v>
      </c>
      <c r="DT26" s="25">
        <v>490</v>
      </c>
      <c r="DU26" s="25">
        <v>951</v>
      </c>
      <c r="DV26" s="20">
        <f>IFERROR(DT26/DU26,0%)</f>
        <v>0.51524710830704523</v>
      </c>
      <c r="DW26" s="25">
        <v>142</v>
      </c>
      <c r="DX26" s="25">
        <v>234</v>
      </c>
      <c r="DY26" s="20">
        <f>IFERROR(DW26/DX26,0%)</f>
        <v>0.60683760683760679</v>
      </c>
      <c r="DZ26" s="23" t="str">
        <f>IF(AND(DM26&gt;=100%,DP26&gt;=85%,DS26&gt;=50%,DV26&gt;=50%,DY26&gt;=50%),"MEMENUHI","TIDAK MEMENUHI")</f>
        <v>MEMENUHI</v>
      </c>
      <c r="EA26" s="25">
        <v>7</v>
      </c>
      <c r="EB26" s="25">
        <v>7</v>
      </c>
      <c r="EC26" s="20">
        <f>IFERROR(EA26/EB26,0%)</f>
        <v>1</v>
      </c>
      <c r="ED26" s="25">
        <v>118</v>
      </c>
      <c r="EE26" s="25">
        <v>138</v>
      </c>
      <c r="EF26" s="20">
        <f>IFERROR(ED26/EE26,0%)</f>
        <v>0.85507246376811596</v>
      </c>
      <c r="EG26" s="25">
        <v>168</v>
      </c>
      <c r="EH26" s="25">
        <v>264</v>
      </c>
      <c r="EI26" s="20">
        <f>IFERROR(EG26/EH26,0%)</f>
        <v>0.63636363636363635</v>
      </c>
      <c r="EJ26" s="25">
        <v>482</v>
      </c>
      <c r="EK26" s="25">
        <v>951</v>
      </c>
      <c r="EL26" s="20">
        <f>IFERROR(EJ26/EK26,0%)</f>
        <v>0.50683491062039954</v>
      </c>
      <c r="EM26" s="25">
        <v>126</v>
      </c>
      <c r="EN26" s="25">
        <v>233</v>
      </c>
      <c r="EO26" s="20">
        <f>IFERROR(EM26/EN26,0%)</f>
        <v>0.54077253218884125</v>
      </c>
      <c r="EP26" s="23" t="str">
        <f>IF(AND(EC26&gt;=100%,EF26&gt;=85%,EI26&gt;=50%,EL26&gt;=50%,EO26&gt;=50%),"MEMENUHI","TIDAK MEMENUHI")</f>
        <v>MEMENUHI</v>
      </c>
      <c r="EQ26" s="24">
        <v>5</v>
      </c>
      <c r="ER26" s="24">
        <v>5</v>
      </c>
      <c r="ES26" s="20">
        <f>IFERROR(EQ26/ER26,0%)</f>
        <v>1</v>
      </c>
      <c r="ET26" s="24">
        <v>118</v>
      </c>
      <c r="EU26" s="24">
        <v>141</v>
      </c>
      <c r="EV26" s="20">
        <f>IFERROR(ET26/EU26,0%)</f>
        <v>0.83687943262411346</v>
      </c>
      <c r="EW26" s="24">
        <v>156</v>
      </c>
      <c r="EX26" s="24">
        <v>264</v>
      </c>
      <c r="EY26" s="20">
        <f>IFERROR(EW26/EX26,0%)</f>
        <v>0.59090909090909094</v>
      </c>
      <c r="EZ26" s="24">
        <v>478</v>
      </c>
      <c r="FA26" s="24">
        <v>951</v>
      </c>
      <c r="FB26" s="20">
        <f>IFERROR(EZ26/FA26,0%)</f>
        <v>0.50262881177707674</v>
      </c>
      <c r="FC26" s="24">
        <v>130</v>
      </c>
      <c r="FD26" s="24">
        <v>233</v>
      </c>
      <c r="FE26" s="20">
        <f>IFERROR(FC26/FD26,0%)</f>
        <v>0.55793991416309008</v>
      </c>
      <c r="FF26" s="23" t="str">
        <f>IF(AND(ES26&gt;=100%,EV26&gt;=85%,EY26&gt;=50%,FB26&gt;=50%,FE26&gt;=50%),"MEMENUHI","TIDAK MEMENUHI")</f>
        <v>TIDAK MEMENUHI</v>
      </c>
      <c r="FG26" s="24">
        <v>8</v>
      </c>
      <c r="FH26" s="24">
        <v>8</v>
      </c>
      <c r="FI26" s="20">
        <f>IFERROR(FG26/FH26,0%)</f>
        <v>1</v>
      </c>
      <c r="FJ26" s="24">
        <v>109</v>
      </c>
      <c r="FK26" s="24">
        <v>140</v>
      </c>
      <c r="FL26" s="20">
        <f>IFERROR(FJ26/FK26,0%)</f>
        <v>0.77857142857142858</v>
      </c>
      <c r="FM26" s="24">
        <v>142</v>
      </c>
      <c r="FN26" s="24">
        <v>264</v>
      </c>
      <c r="FO26" s="20">
        <f>IFERROR(FM26/FN26,0%)</f>
        <v>0.53787878787878785</v>
      </c>
      <c r="FP26" s="24">
        <v>475</v>
      </c>
      <c r="FQ26" s="24">
        <v>951</v>
      </c>
      <c r="FR26" s="20">
        <f>IFERROR(FP26/FQ26,0%)</f>
        <v>0.49947423764458465</v>
      </c>
      <c r="FS26" s="24">
        <v>120</v>
      </c>
      <c r="FT26" s="24">
        <v>232</v>
      </c>
      <c r="FU26" s="20">
        <f>IFERROR(FS26/FT26,0%)</f>
        <v>0.51724137931034486</v>
      </c>
      <c r="FV26" s="23" t="str">
        <f>IF(AND(FI26&gt;=100%,FL26&gt;=85%,FO26&gt;=50%,FR26&gt;=50%,FU26&gt;=50%),"MEMENUHI","TIDAK MEMENUHI")</f>
        <v>TIDAK MEMENUHI</v>
      </c>
      <c r="FW26" s="24">
        <v>7</v>
      </c>
      <c r="FX26" s="24">
        <v>7</v>
      </c>
      <c r="FY26" s="20">
        <f>IFERROR(FW26/FX26,0%)</f>
        <v>1</v>
      </c>
      <c r="FZ26" s="24">
        <v>103</v>
      </c>
      <c r="GA26" s="24">
        <v>135</v>
      </c>
      <c r="GB26" s="20">
        <f>IFERROR(FZ26/GA26,0%)</f>
        <v>0.76296296296296295</v>
      </c>
      <c r="GC26" s="24">
        <v>126</v>
      </c>
      <c r="GD26" s="24">
        <v>254</v>
      </c>
      <c r="GE26" s="20">
        <f>IFERROR(GC26/GD26,0%)</f>
        <v>0.49606299212598426</v>
      </c>
      <c r="GF26" s="24">
        <v>475</v>
      </c>
      <c r="GG26" s="24">
        <v>950</v>
      </c>
      <c r="GH26" s="20">
        <f>IFERROR(GF26/GG26,0%)</f>
        <v>0.5</v>
      </c>
      <c r="GI26" s="24">
        <v>120</v>
      </c>
      <c r="GJ26" s="24">
        <v>230</v>
      </c>
      <c r="GK26" s="20">
        <f>IFERROR(GI26/GJ26,0%)</f>
        <v>0.52173913043478259</v>
      </c>
      <c r="GL26" s="23" t="str">
        <f>IF(AND(FY26&gt;=100%,GB26&gt;=85%,GE26&gt;=50%,GH26&gt;=50%,GK26&gt;=50%),"MEMENUHI","TIDAK MEMENUHI")</f>
        <v>TIDAK MEMENUHI</v>
      </c>
      <c r="GM26" s="23">
        <f>COUNTIF(C26:GL32,"MEMENUHI")</f>
        <v>7</v>
      </c>
      <c r="GN26" s="23" t="str">
        <f>IF(GM26&gt;=8,"MEMENUHI","TIDAK MEMENUHI")</f>
        <v>TIDAK MEMENUHI</v>
      </c>
      <c r="GO26" s="21"/>
    </row>
    <row r="27" spans="1:197" ht="15.75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</row>
    <row r="28" spans="1:197" ht="15.7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</row>
    <row r="29" spans="1:197" ht="15.7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</row>
    <row r="30" spans="1:197" ht="15.7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21"/>
      <c r="FB30" s="21"/>
      <c r="FC30" s="21"/>
      <c r="FD30" s="21"/>
      <c r="FE30" s="21"/>
      <c r="FF30" s="21"/>
      <c r="FG30" s="21"/>
      <c r="FH30" s="21"/>
      <c r="FI30" s="21"/>
      <c r="FJ30" s="21"/>
      <c r="FK30" s="21"/>
      <c r="FL30" s="21"/>
      <c r="FM30" s="21"/>
      <c r="FN30" s="21"/>
      <c r="FO30" s="21"/>
      <c r="FP30" s="21"/>
      <c r="FQ30" s="21"/>
      <c r="FR30" s="21"/>
      <c r="FS30" s="21"/>
      <c r="FT30" s="21"/>
      <c r="FU30" s="21"/>
      <c r="FV30" s="21"/>
      <c r="FW30" s="21"/>
      <c r="FX30" s="21"/>
      <c r="FY30" s="21"/>
      <c r="FZ30" s="21"/>
      <c r="GA30" s="21"/>
      <c r="GB30" s="21"/>
      <c r="GC30" s="21"/>
      <c r="GD30" s="21"/>
      <c r="GE30" s="21"/>
      <c r="GF30" s="21"/>
      <c r="GG30" s="21"/>
      <c r="GH30" s="21"/>
      <c r="GI30" s="21"/>
      <c r="GJ30" s="21"/>
      <c r="GK30" s="21"/>
      <c r="GL30" s="21"/>
      <c r="GM30" s="21"/>
      <c r="GN30" s="21"/>
      <c r="GO30" s="21"/>
    </row>
    <row r="31" spans="1:197" ht="15.7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  <c r="FQ31" s="21"/>
      <c r="FR31" s="21"/>
      <c r="FS31" s="21"/>
      <c r="FT31" s="21"/>
      <c r="FU31" s="21"/>
      <c r="FV31" s="21"/>
      <c r="FW31" s="21"/>
      <c r="FX31" s="21"/>
      <c r="FY31" s="21"/>
      <c r="FZ31" s="21"/>
      <c r="GA31" s="21"/>
      <c r="GB31" s="21"/>
      <c r="GC31" s="21"/>
      <c r="GD31" s="21"/>
      <c r="GE31" s="21"/>
      <c r="GF31" s="21"/>
      <c r="GG31" s="21"/>
      <c r="GH31" s="21"/>
      <c r="GI31" s="21"/>
      <c r="GJ31" s="21"/>
      <c r="GK31" s="21"/>
      <c r="GL31" s="21"/>
      <c r="GM31" s="21"/>
      <c r="GN31" s="21"/>
      <c r="GO31" s="21"/>
    </row>
    <row r="32" spans="1:197" ht="15.75" customHeight="1">
      <c r="A32" s="21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2"/>
      <c r="ED32" s="22"/>
      <c r="EE32" s="22"/>
      <c r="EF32" s="22"/>
      <c r="EG32" s="22"/>
      <c r="EH32" s="22"/>
      <c r="EI32" s="22"/>
      <c r="EJ32" s="22"/>
      <c r="EK32" s="22"/>
      <c r="EL32" s="22"/>
      <c r="EM32" s="22"/>
      <c r="EN32" s="22"/>
      <c r="EO32" s="22"/>
      <c r="EP32" s="22"/>
      <c r="EQ32" s="22"/>
      <c r="ER32" s="22"/>
      <c r="ES32" s="22"/>
      <c r="ET32" s="22"/>
      <c r="EU32" s="22"/>
      <c r="EV32" s="22"/>
      <c r="EW32" s="22"/>
      <c r="EX32" s="22"/>
      <c r="EY32" s="22"/>
      <c r="EZ32" s="22"/>
      <c r="FA32" s="22"/>
      <c r="FB32" s="22"/>
      <c r="FC32" s="22"/>
      <c r="FD32" s="22"/>
      <c r="FE32" s="22"/>
      <c r="FF32" s="22"/>
      <c r="FG32" s="22"/>
      <c r="FH32" s="22"/>
      <c r="FI32" s="22"/>
      <c r="FJ32" s="22"/>
      <c r="FK32" s="22"/>
      <c r="FL32" s="22"/>
      <c r="FM32" s="22"/>
      <c r="FN32" s="22"/>
      <c r="FO32" s="22"/>
      <c r="FP32" s="22"/>
      <c r="FQ32" s="22"/>
      <c r="FR32" s="22"/>
      <c r="FS32" s="22"/>
      <c r="FT32" s="22"/>
      <c r="FU32" s="22"/>
      <c r="FV32" s="22"/>
      <c r="FW32" s="22"/>
      <c r="FX32" s="22"/>
      <c r="FY32" s="22"/>
      <c r="FZ32" s="22"/>
      <c r="GA32" s="22"/>
      <c r="GB32" s="22"/>
      <c r="GC32" s="22"/>
      <c r="GD32" s="22"/>
      <c r="GE32" s="22"/>
      <c r="GF32" s="22"/>
      <c r="GG32" s="22"/>
      <c r="GH32" s="22"/>
      <c r="GI32" s="22"/>
      <c r="GJ32" s="22"/>
      <c r="GK32" s="22"/>
      <c r="GL32" s="22"/>
      <c r="GM32" s="22"/>
      <c r="GN32" s="22"/>
      <c r="GO32" s="21"/>
    </row>
    <row r="33" spans="1:197" ht="15.75" customHeight="1">
      <c r="A33" s="21"/>
      <c r="B33" s="30" t="s">
        <v>32</v>
      </c>
      <c r="C33" s="29">
        <v>0</v>
      </c>
      <c r="D33" s="29">
        <v>0</v>
      </c>
      <c r="E33" s="20">
        <f>IFERROR(C33/D33,0%)</f>
        <v>0</v>
      </c>
      <c r="F33" s="29">
        <v>49</v>
      </c>
      <c r="G33" s="29">
        <v>52</v>
      </c>
      <c r="H33" s="20">
        <f>IFERROR(F33/G33,0%)</f>
        <v>0.94230769230769229</v>
      </c>
      <c r="I33" s="29">
        <v>33</v>
      </c>
      <c r="J33" s="29">
        <v>148</v>
      </c>
      <c r="K33" s="20">
        <f>IFERROR(I33/J33,0%)</f>
        <v>0.22297297297297297</v>
      </c>
      <c r="L33" s="29">
        <v>11</v>
      </c>
      <c r="M33" s="29">
        <v>359</v>
      </c>
      <c r="N33" s="20">
        <f>IFERROR(L33/M33,0%)</f>
        <v>3.0640668523676879E-2</v>
      </c>
      <c r="O33" s="29">
        <v>23</v>
      </c>
      <c r="P33" s="29">
        <v>149</v>
      </c>
      <c r="Q33" s="20">
        <f>IFERROR(O33/P33,0%)</f>
        <v>0.15436241610738255</v>
      </c>
      <c r="R33" s="23" t="str">
        <f>IF(AND(E33&gt;=100%,H33&gt;=85%,K33&gt;=50%,N33&gt;=50%,Q33&gt;=50%),"MEMENUHI","TIDAK MEMENUHI")</f>
        <v>TIDAK MEMENUHI</v>
      </c>
      <c r="S33" s="28">
        <v>0</v>
      </c>
      <c r="T33" s="28">
        <v>0</v>
      </c>
      <c r="U33" s="20">
        <f>IFERROR(S33/T33,0%)</f>
        <v>0</v>
      </c>
      <c r="V33" s="28">
        <v>39</v>
      </c>
      <c r="W33" s="28">
        <v>52</v>
      </c>
      <c r="X33" s="20">
        <f>IFERROR(V33/W33,0%)</f>
        <v>0.75</v>
      </c>
      <c r="Y33" s="28">
        <v>36</v>
      </c>
      <c r="Z33" s="28">
        <v>146</v>
      </c>
      <c r="AA33" s="20">
        <f>IFERROR(Y33/Z33,0%)</f>
        <v>0.24657534246575341</v>
      </c>
      <c r="AB33" s="28">
        <v>19</v>
      </c>
      <c r="AC33" s="28">
        <v>359</v>
      </c>
      <c r="AD33" s="20">
        <f>IFERROR(AB33/AC33,0%)</f>
        <v>5.2924791086350974E-2</v>
      </c>
      <c r="AE33" s="28">
        <v>11</v>
      </c>
      <c r="AF33" s="28">
        <v>149</v>
      </c>
      <c r="AG33" s="20">
        <f>IFERROR(AE33/AF33,0%)</f>
        <v>7.3825503355704702E-2</v>
      </c>
      <c r="AH33" s="23" t="str">
        <f>IF(AND(U33&gt;=100%,X33&gt;=85%,AA33&gt;=50%,AD33&gt;=50%,AG33&gt;=50%),"MEMENUHI","TIDAK MEMENUHI")</f>
        <v>TIDAK MEMENUHI</v>
      </c>
      <c r="AI33" s="28">
        <v>1</v>
      </c>
      <c r="AJ33" s="28">
        <v>1</v>
      </c>
      <c r="AK33" s="20">
        <f>IFERROR(AI33/AJ33,0%)</f>
        <v>1</v>
      </c>
      <c r="AL33" s="28">
        <v>43</v>
      </c>
      <c r="AM33" s="28">
        <v>52</v>
      </c>
      <c r="AN33" s="20">
        <f>IFERROR(AL33/AM33,0%)</f>
        <v>0.82692307692307687</v>
      </c>
      <c r="AO33" s="28">
        <v>35</v>
      </c>
      <c r="AP33" s="28">
        <v>146</v>
      </c>
      <c r="AQ33" s="20">
        <f>IFERROR(AO33/AP33,0%)</f>
        <v>0.23972602739726026</v>
      </c>
      <c r="AR33" s="28">
        <v>288</v>
      </c>
      <c r="AS33" s="28">
        <v>359</v>
      </c>
      <c r="AT33" s="20">
        <f>IFERROR(AR33/AS33,0%)</f>
        <v>0.8022284122562674</v>
      </c>
      <c r="AU33" s="28">
        <v>119</v>
      </c>
      <c r="AV33" s="28">
        <v>149</v>
      </c>
      <c r="AW33" s="20">
        <f>IFERROR(AU33/AV33,0%)</f>
        <v>0.79865771812080533</v>
      </c>
      <c r="AX33" s="23" t="str">
        <f>IF(AND(AK33&gt;=100%,AN33&gt;=85%,AQ33&gt;=50%,AT33&gt;=50%,AW33&gt;=50%),"MEMENUHI","TIDAK MEMENUHI")</f>
        <v>TIDAK MEMENUHI</v>
      </c>
      <c r="AY33" s="27">
        <v>1</v>
      </c>
      <c r="AZ33" s="27">
        <v>1</v>
      </c>
      <c r="BA33" s="20">
        <f>IFERROR(AY33/AZ33,0%)</f>
        <v>1</v>
      </c>
      <c r="BB33" s="27">
        <v>45</v>
      </c>
      <c r="BC33" s="27">
        <v>52</v>
      </c>
      <c r="BD33" s="20">
        <f>IFERROR(BB33/BC33,0%)</f>
        <v>0.86538461538461542</v>
      </c>
      <c r="BE33" s="27">
        <v>36</v>
      </c>
      <c r="BF33" s="27">
        <v>146</v>
      </c>
      <c r="BG33" s="20">
        <f>IFERROR(BE33/BF33,0%)</f>
        <v>0.24657534246575341</v>
      </c>
      <c r="BH33" s="27">
        <v>221</v>
      </c>
      <c r="BI33" s="27">
        <v>359</v>
      </c>
      <c r="BJ33" s="20">
        <f>IFERROR(BH33/BI33,0%)</f>
        <v>0.6155988857938719</v>
      </c>
      <c r="BK33" s="27">
        <v>121</v>
      </c>
      <c r="BL33" s="27">
        <v>142</v>
      </c>
      <c r="BM33" s="20">
        <f>IFERROR(BK33/BL33,0%)</f>
        <v>0.852112676056338</v>
      </c>
      <c r="BN33" s="23" t="str">
        <f>IF(AND(BA33&gt;=100%,BD33&gt;=85%,BG33&gt;=50%,BJ33&gt;=50%,BM33&gt;=50%),"MEMENUHI","TIDAK MEMENUHI")</f>
        <v>TIDAK MEMENUHI</v>
      </c>
      <c r="BO33" s="27">
        <v>1</v>
      </c>
      <c r="BP33" s="27">
        <v>1</v>
      </c>
      <c r="BQ33" s="20">
        <f>IFERROR(BO33/BP33,0%)</f>
        <v>1</v>
      </c>
      <c r="BR33" s="27">
        <v>44</v>
      </c>
      <c r="BS33" s="27">
        <v>52</v>
      </c>
      <c r="BT33" s="20">
        <f>IFERROR(BR33/BS33,0%)</f>
        <v>0.84615384615384615</v>
      </c>
      <c r="BU33" s="27">
        <v>40</v>
      </c>
      <c r="BV33" s="27">
        <v>146</v>
      </c>
      <c r="BW33" s="20">
        <f>IFERROR(BU33/BV33,0%)</f>
        <v>0.27397260273972601</v>
      </c>
      <c r="BX33" s="27">
        <v>30</v>
      </c>
      <c r="BY33" s="27">
        <v>359</v>
      </c>
      <c r="BZ33" s="20">
        <f>IFERROR(BX33/BY33,0%)</f>
        <v>8.3565459610027856E-2</v>
      </c>
      <c r="CA33" s="27">
        <v>30</v>
      </c>
      <c r="CB33" s="27">
        <v>142</v>
      </c>
      <c r="CC33" s="20">
        <f>IFERROR(CA33/CB33,0%)</f>
        <v>0.21126760563380281</v>
      </c>
      <c r="CD33" s="23" t="str">
        <f>IF(AND(BQ33&gt;=100%,BT33&gt;=85%,BW33&gt;=50%,BZ33&gt;=50%,CC33&gt;=50%),"MEMENUHI","TIDAK MEMENUHI")</f>
        <v>TIDAK MEMENUHI</v>
      </c>
      <c r="CE33" s="27">
        <v>2</v>
      </c>
      <c r="CF33" s="27">
        <v>2</v>
      </c>
      <c r="CG33" s="20">
        <f>IFERROR(CE33/CF33,0%)</f>
        <v>1</v>
      </c>
      <c r="CH33" s="27">
        <v>49</v>
      </c>
      <c r="CI33" s="27">
        <v>54</v>
      </c>
      <c r="CJ33" s="20">
        <f>IFERROR(CH33/CI33,0%)</f>
        <v>0.90740740740740744</v>
      </c>
      <c r="CK33" s="27">
        <v>40</v>
      </c>
      <c r="CL33" s="27">
        <v>146</v>
      </c>
      <c r="CM33" s="20">
        <f>IFERROR(CK33/CL33,0%)</f>
        <v>0.27397260273972601</v>
      </c>
      <c r="CN33" s="27">
        <v>113</v>
      </c>
      <c r="CO33" s="27">
        <v>539</v>
      </c>
      <c r="CP33" s="20">
        <f>IFERROR(CN33/CO33,0%)</f>
        <v>0.20964749536178107</v>
      </c>
      <c r="CQ33" s="27">
        <v>98</v>
      </c>
      <c r="CR33" s="27">
        <v>149</v>
      </c>
      <c r="CS33" s="20">
        <f>IFERROR(CQ33/CR33,0%)</f>
        <v>0.65771812080536918</v>
      </c>
      <c r="CT33" s="23" t="str">
        <f>IF(AND(CG33&gt;=100%,CJ33&gt;=85%,CM33&gt;=50%,CP33&gt;=50%,CS33&gt;=50%),"MEMENUHI","TIDAK MEMENUHI")</f>
        <v>TIDAK MEMENUHI</v>
      </c>
      <c r="CU33" s="26">
        <v>1</v>
      </c>
      <c r="CV33" s="26">
        <v>1</v>
      </c>
      <c r="CW33" s="20">
        <f>IFERROR(CU33/CV33,0%)</f>
        <v>1</v>
      </c>
      <c r="CX33" s="26">
        <v>40</v>
      </c>
      <c r="CY33" s="26">
        <v>52</v>
      </c>
      <c r="CZ33" s="20">
        <f>IFERROR(CX33/CY33,0%)</f>
        <v>0.76923076923076927</v>
      </c>
      <c r="DA33" s="26">
        <v>28</v>
      </c>
      <c r="DB33" s="26">
        <v>146</v>
      </c>
      <c r="DC33" s="20">
        <f>IFERROR(DA33/DB33,0%)</f>
        <v>0.19178082191780821</v>
      </c>
      <c r="DD33" s="26">
        <v>17</v>
      </c>
      <c r="DE33" s="26">
        <v>359</v>
      </c>
      <c r="DF33" s="20">
        <f>IFERROR(DD33/DE33,0%)</f>
        <v>4.7353760445682451E-2</v>
      </c>
      <c r="DG33" s="26">
        <v>12</v>
      </c>
      <c r="DH33" s="26">
        <v>149</v>
      </c>
      <c r="DI33" s="20">
        <f>IFERROR(DG33/DH33,0%)</f>
        <v>8.0536912751677847E-2</v>
      </c>
      <c r="DJ33" s="23" t="str">
        <f>IF(AND(CW33&gt;=100%,CZ33&gt;=85%,DC33&gt;=50%,DF33&gt;=50%,DI33&gt;=50%),"MEMENUHI","TIDAK MEMENUHI")</f>
        <v>TIDAK MEMENUHI</v>
      </c>
      <c r="DK33" s="25">
        <v>0</v>
      </c>
      <c r="DL33" s="25">
        <v>0</v>
      </c>
      <c r="DM33" s="20">
        <f>IFERROR(DK33/DL33,0%)</f>
        <v>0</v>
      </c>
      <c r="DN33" s="25">
        <v>40</v>
      </c>
      <c r="DO33" s="25">
        <v>52</v>
      </c>
      <c r="DP33" s="20">
        <f>IFERROR(DN33/DO33,0%)</f>
        <v>0.76923076923076927</v>
      </c>
      <c r="DQ33" s="25">
        <v>39</v>
      </c>
      <c r="DR33" s="25">
        <v>146</v>
      </c>
      <c r="DS33" s="20">
        <f>IFERROR(DQ33/DR33,0%)</f>
        <v>0.26712328767123289</v>
      </c>
      <c r="DT33" s="25">
        <v>115</v>
      </c>
      <c r="DU33" s="25">
        <v>359</v>
      </c>
      <c r="DV33" s="20">
        <f>IFERROR(DT33/DU33,0%)</f>
        <v>0.3203342618384401</v>
      </c>
      <c r="DW33" s="25">
        <v>98</v>
      </c>
      <c r="DX33" s="25">
        <v>148</v>
      </c>
      <c r="DY33" s="20">
        <f>IFERROR(DW33/DX33,0%)</f>
        <v>0.66216216216216217</v>
      </c>
      <c r="DZ33" s="23" t="str">
        <f>IF(AND(DM33&gt;=100%,DP33&gt;=85%,DS33&gt;=50%,DV33&gt;=50%,DY33&gt;=50%),"MEMENUHI","TIDAK MEMENUHI")</f>
        <v>TIDAK MEMENUHI</v>
      </c>
      <c r="EA33" s="25">
        <v>1</v>
      </c>
      <c r="EB33" s="25">
        <v>1</v>
      </c>
      <c r="EC33" s="20">
        <f>IFERROR(EA33/EB33,0%)</f>
        <v>1</v>
      </c>
      <c r="ED33" s="25">
        <v>37</v>
      </c>
      <c r="EE33" s="25">
        <v>50</v>
      </c>
      <c r="EF33" s="20">
        <f>IFERROR(ED33/EE33,0%)</f>
        <v>0.74</v>
      </c>
      <c r="EG33" s="25">
        <v>21</v>
      </c>
      <c r="EH33" s="25">
        <v>146</v>
      </c>
      <c r="EI33" s="20">
        <f>IFERROR(EG33/EH33,0%)</f>
        <v>0.14383561643835616</v>
      </c>
      <c r="EJ33" s="25">
        <v>19</v>
      </c>
      <c r="EK33" s="25">
        <v>359</v>
      </c>
      <c r="EL33" s="20">
        <f>IFERROR(EJ33/EK33,0%)</f>
        <v>5.2924791086350974E-2</v>
      </c>
      <c r="EM33" s="25">
        <v>12</v>
      </c>
      <c r="EN33" s="25">
        <v>149</v>
      </c>
      <c r="EO33" s="20">
        <f>IFERROR(EM33/EN33,0%)</f>
        <v>8.0536912751677847E-2</v>
      </c>
      <c r="EP33" s="23" t="str">
        <f>IF(AND(EC33&gt;=100%,EF33&gt;=85%,EI33&gt;=50%,EL33&gt;=50%,EO33&gt;=50%),"MEMENUHI","TIDAK MEMENUHI")</f>
        <v>TIDAK MEMENUHI</v>
      </c>
      <c r="EQ33" s="24">
        <v>1</v>
      </c>
      <c r="ER33" s="24">
        <v>1</v>
      </c>
      <c r="ES33" s="20">
        <f>IFERROR(EQ33/ER33,0%)</f>
        <v>1</v>
      </c>
      <c r="ET33" s="24">
        <v>35</v>
      </c>
      <c r="EU33" s="24">
        <v>50</v>
      </c>
      <c r="EV33" s="20">
        <f>IFERROR(ET33/EU33,0%)</f>
        <v>0.7</v>
      </c>
      <c r="EW33" s="24">
        <v>20</v>
      </c>
      <c r="EX33" s="24">
        <v>146</v>
      </c>
      <c r="EY33" s="20">
        <f>IFERROR(EW33/EX33,0%)</f>
        <v>0.13698630136986301</v>
      </c>
      <c r="EZ33" s="24">
        <v>14</v>
      </c>
      <c r="FA33" s="24">
        <v>359</v>
      </c>
      <c r="FB33" s="20">
        <f>IFERROR(EZ33/FA33,0%)</f>
        <v>3.8997214484679667E-2</v>
      </c>
      <c r="FC33" s="24">
        <v>15</v>
      </c>
      <c r="FD33" s="24">
        <v>149</v>
      </c>
      <c r="FE33" s="20">
        <f>IFERROR(FC33/FD33,0%)</f>
        <v>0.10067114093959731</v>
      </c>
      <c r="FF33" s="23" t="str">
        <f>IF(AND(ES33&gt;=100%,EV33&gt;=85%,EY33&gt;=50%,FB33&gt;=50%,FE33&gt;=50%),"MEMENUHI","TIDAK MEMENUHI")</f>
        <v>TIDAK MEMENUHI</v>
      </c>
      <c r="FG33" s="24">
        <v>2</v>
      </c>
      <c r="FH33" s="24">
        <v>2</v>
      </c>
      <c r="FI33" s="20">
        <f>IFERROR(FG33/FH33,0%)</f>
        <v>1</v>
      </c>
      <c r="FJ33" s="24">
        <v>37</v>
      </c>
      <c r="FK33" s="24">
        <v>51</v>
      </c>
      <c r="FL33" s="20">
        <f>IFERROR(FJ33/FK33,0%)</f>
        <v>0.72549019607843135</v>
      </c>
      <c r="FM33" s="24">
        <v>18</v>
      </c>
      <c r="FN33" s="24">
        <v>146</v>
      </c>
      <c r="FO33" s="20">
        <f>IFERROR(FM33/FN33,0%)</f>
        <v>0.12328767123287671</v>
      </c>
      <c r="FP33" s="24">
        <v>23</v>
      </c>
      <c r="FQ33" s="24">
        <v>359</v>
      </c>
      <c r="FR33" s="20">
        <f>IFERROR(FP33/FQ33,0%)</f>
        <v>6.4066852367688026E-2</v>
      </c>
      <c r="FS33" s="24">
        <v>21</v>
      </c>
      <c r="FT33" s="24">
        <v>149</v>
      </c>
      <c r="FU33" s="20">
        <f>IFERROR(FS33/FT33,0%)</f>
        <v>0.14093959731543623</v>
      </c>
      <c r="FV33" s="23" t="str">
        <f>IF(AND(FI33&gt;=100%,FL33&gt;=85%,FO33&gt;=50%,FR33&gt;=50%,FU33&gt;=50%),"MEMENUHI","TIDAK MEMENUHI")</f>
        <v>TIDAK MEMENUHI</v>
      </c>
      <c r="FW33" s="24">
        <v>1</v>
      </c>
      <c r="FX33" s="24">
        <v>2</v>
      </c>
      <c r="FY33" s="20">
        <f>IFERROR(FW33/FX33,0%)</f>
        <v>0.5</v>
      </c>
      <c r="FZ33" s="24">
        <v>36</v>
      </c>
      <c r="GA33" s="24">
        <v>53</v>
      </c>
      <c r="GB33" s="20">
        <f>IFERROR(FZ33/GA33,0%)</f>
        <v>0.67924528301886788</v>
      </c>
      <c r="GC33" s="24">
        <v>12</v>
      </c>
      <c r="GD33" s="24">
        <v>109</v>
      </c>
      <c r="GE33" s="20">
        <f>IFERROR(GC33/GD33,0%)</f>
        <v>0.11009174311926606</v>
      </c>
      <c r="GF33" s="24">
        <v>20</v>
      </c>
      <c r="GG33" s="24">
        <v>408</v>
      </c>
      <c r="GH33" s="20">
        <f>IFERROR(GF33/GG33,0%)</f>
        <v>4.9019607843137254E-2</v>
      </c>
      <c r="GI33" s="24">
        <v>12</v>
      </c>
      <c r="GJ33" s="24">
        <v>150</v>
      </c>
      <c r="GK33" s="20">
        <f>IFERROR(GI33/GJ33,0%)</f>
        <v>0.08</v>
      </c>
      <c r="GL33" s="23" t="str">
        <f>IF(AND(FY33&gt;=100%,GB33&gt;=85%,GE33&gt;=50%,GH33&gt;=50%,GK33&gt;=50%),"MEMENUHI","TIDAK MEMENUHI")</f>
        <v>TIDAK MEMENUHI</v>
      </c>
      <c r="GM33" s="23">
        <f>COUNTIF(C33:GL39,"MEMENUHI")</f>
        <v>0</v>
      </c>
      <c r="GN33" s="23" t="str">
        <f>IF(GM33&gt;=8,"MEMENUHI","TIDAK MEMENUHI")</f>
        <v>TIDAK MEMENUHI</v>
      </c>
      <c r="GO33" s="21"/>
    </row>
    <row r="34" spans="1:197" ht="15.75" customHeight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1"/>
      <c r="EZ34" s="21"/>
      <c r="FA34" s="21"/>
      <c r="FB34" s="21"/>
      <c r="FC34" s="21"/>
      <c r="FD34" s="21"/>
      <c r="FE34" s="21"/>
      <c r="FF34" s="21"/>
      <c r="FG34" s="21"/>
      <c r="FH34" s="21"/>
      <c r="FI34" s="21"/>
      <c r="FJ34" s="21"/>
      <c r="FK34" s="21"/>
      <c r="FL34" s="21"/>
      <c r="FM34" s="21"/>
      <c r="FN34" s="21"/>
      <c r="FO34" s="21"/>
      <c r="FP34" s="21"/>
      <c r="FQ34" s="21"/>
      <c r="FR34" s="21"/>
      <c r="FS34" s="21"/>
      <c r="FT34" s="21"/>
      <c r="FU34" s="21"/>
      <c r="FV34" s="21"/>
      <c r="FW34" s="21"/>
      <c r="FX34" s="21"/>
      <c r="FY34" s="21"/>
      <c r="FZ34" s="21"/>
      <c r="GA34" s="21"/>
      <c r="GB34" s="21"/>
      <c r="GC34" s="21"/>
      <c r="GD34" s="21"/>
      <c r="GE34" s="21"/>
      <c r="GF34" s="21"/>
      <c r="GG34" s="21"/>
      <c r="GH34" s="21"/>
      <c r="GI34" s="21"/>
      <c r="GJ34" s="21"/>
      <c r="GK34" s="21"/>
      <c r="GL34" s="21"/>
      <c r="GM34" s="21"/>
      <c r="GN34" s="21"/>
      <c r="GO34" s="21"/>
    </row>
    <row r="35" spans="1:197" ht="15.7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  <c r="EU35" s="21"/>
      <c r="EV35" s="21"/>
      <c r="EW35" s="21"/>
      <c r="EX35" s="21"/>
      <c r="EY35" s="21"/>
      <c r="EZ35" s="21"/>
      <c r="FA35" s="21"/>
      <c r="FB35" s="21"/>
      <c r="FC35" s="21"/>
      <c r="FD35" s="21"/>
      <c r="FE35" s="21"/>
      <c r="FF35" s="21"/>
      <c r="FG35" s="21"/>
      <c r="FH35" s="21"/>
      <c r="FI35" s="21"/>
      <c r="FJ35" s="21"/>
      <c r="FK35" s="21"/>
      <c r="FL35" s="21"/>
      <c r="FM35" s="21"/>
      <c r="FN35" s="21"/>
      <c r="FO35" s="21"/>
      <c r="FP35" s="21"/>
      <c r="FQ35" s="21"/>
      <c r="FR35" s="21"/>
      <c r="FS35" s="21"/>
      <c r="FT35" s="21"/>
      <c r="FU35" s="21"/>
      <c r="FV35" s="21"/>
      <c r="FW35" s="21"/>
      <c r="FX35" s="21"/>
      <c r="FY35" s="21"/>
      <c r="FZ35" s="21"/>
      <c r="GA35" s="21"/>
      <c r="GB35" s="21"/>
      <c r="GC35" s="21"/>
      <c r="GD35" s="21"/>
      <c r="GE35" s="21"/>
      <c r="GF35" s="21"/>
      <c r="GG35" s="21"/>
      <c r="GH35" s="21"/>
      <c r="GI35" s="21"/>
      <c r="GJ35" s="21"/>
      <c r="GK35" s="21"/>
      <c r="GL35" s="21"/>
      <c r="GM35" s="21"/>
      <c r="GN35" s="21"/>
      <c r="GO35" s="21"/>
    </row>
    <row r="36" spans="1:197" ht="15.7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21"/>
      <c r="GM36" s="21"/>
      <c r="GN36" s="21"/>
      <c r="GO36" s="21"/>
    </row>
    <row r="37" spans="1:197" ht="15.75" customHeight="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1"/>
      <c r="EQ37" s="21"/>
      <c r="ER37" s="21"/>
      <c r="ES37" s="21"/>
      <c r="ET37" s="21"/>
      <c r="EU37" s="21"/>
      <c r="EV37" s="21"/>
      <c r="EW37" s="21"/>
      <c r="EX37" s="21"/>
      <c r="EY37" s="21"/>
      <c r="EZ37" s="21"/>
      <c r="FA37" s="21"/>
      <c r="FB37" s="21"/>
      <c r="FC37" s="21"/>
      <c r="FD37" s="21"/>
      <c r="FE37" s="21"/>
      <c r="FF37" s="21"/>
      <c r="FG37" s="21"/>
      <c r="FH37" s="21"/>
      <c r="FI37" s="21"/>
      <c r="FJ37" s="21"/>
      <c r="FK37" s="21"/>
      <c r="FL37" s="21"/>
      <c r="FM37" s="21"/>
      <c r="FN37" s="21"/>
      <c r="FO37" s="21"/>
      <c r="FP37" s="21"/>
      <c r="FQ37" s="21"/>
      <c r="FR37" s="21"/>
      <c r="FS37" s="21"/>
      <c r="FT37" s="21"/>
      <c r="FU37" s="21"/>
      <c r="FV37" s="21"/>
      <c r="FW37" s="21"/>
      <c r="FX37" s="21"/>
      <c r="FY37" s="21"/>
      <c r="FZ37" s="21"/>
      <c r="GA37" s="21"/>
      <c r="GB37" s="21"/>
      <c r="GC37" s="21"/>
      <c r="GD37" s="21"/>
      <c r="GE37" s="21"/>
      <c r="GF37" s="21"/>
      <c r="GG37" s="21"/>
      <c r="GH37" s="21"/>
      <c r="GI37" s="21"/>
      <c r="GJ37" s="21"/>
      <c r="GK37" s="21"/>
      <c r="GL37" s="21"/>
      <c r="GM37" s="21"/>
      <c r="GN37" s="21"/>
      <c r="GO37" s="21"/>
    </row>
    <row r="38" spans="1:197" ht="15.75" customHeigh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21"/>
      <c r="EF38" s="21"/>
      <c r="EG38" s="21"/>
      <c r="EH38" s="21"/>
      <c r="EI38" s="21"/>
      <c r="EJ38" s="21"/>
      <c r="EK38" s="21"/>
      <c r="EL38" s="21"/>
      <c r="EM38" s="21"/>
      <c r="EN38" s="21"/>
      <c r="EO38" s="21"/>
      <c r="EP38" s="21"/>
      <c r="EQ38" s="21"/>
      <c r="ER38" s="21"/>
      <c r="ES38" s="21"/>
      <c r="ET38" s="21"/>
      <c r="EU38" s="21"/>
      <c r="EV38" s="21"/>
      <c r="EW38" s="21"/>
      <c r="EX38" s="21"/>
      <c r="EY38" s="21"/>
      <c r="EZ38" s="21"/>
      <c r="FA38" s="21"/>
      <c r="FB38" s="21"/>
      <c r="FC38" s="21"/>
      <c r="FD38" s="21"/>
      <c r="FE38" s="21"/>
      <c r="FF38" s="21"/>
      <c r="FG38" s="21"/>
      <c r="FH38" s="21"/>
      <c r="FI38" s="21"/>
      <c r="FJ38" s="21"/>
      <c r="FK38" s="21"/>
      <c r="FL38" s="21"/>
      <c r="FM38" s="21"/>
      <c r="FN38" s="21"/>
      <c r="FO38" s="21"/>
      <c r="FP38" s="21"/>
      <c r="FQ38" s="21"/>
      <c r="FR38" s="21"/>
      <c r="FS38" s="21"/>
      <c r="FT38" s="21"/>
      <c r="FU38" s="21"/>
      <c r="FV38" s="21"/>
      <c r="FW38" s="21"/>
      <c r="FX38" s="21"/>
      <c r="FY38" s="21"/>
      <c r="FZ38" s="21"/>
      <c r="GA38" s="21"/>
      <c r="GB38" s="21"/>
      <c r="GC38" s="21"/>
      <c r="GD38" s="21"/>
      <c r="GE38" s="21"/>
      <c r="GF38" s="21"/>
      <c r="GG38" s="21"/>
      <c r="GH38" s="21"/>
      <c r="GI38" s="21"/>
      <c r="GJ38" s="21"/>
      <c r="GK38" s="21"/>
      <c r="GL38" s="21"/>
      <c r="GM38" s="21"/>
      <c r="GN38" s="21"/>
      <c r="GO38" s="21"/>
    </row>
    <row r="39" spans="1:197" ht="15.75" customHeight="1">
      <c r="A39" s="21"/>
      <c r="B39" s="21"/>
      <c r="C39" s="22"/>
      <c r="D39" s="22"/>
      <c r="E39" s="21"/>
      <c r="F39" s="22"/>
      <c r="G39" s="22"/>
      <c r="H39" s="21"/>
      <c r="I39" s="22"/>
      <c r="J39" s="22"/>
      <c r="K39" s="21"/>
      <c r="L39" s="22"/>
      <c r="M39" s="22"/>
      <c r="N39" s="21"/>
      <c r="O39" s="22"/>
      <c r="P39" s="22"/>
      <c r="Q39" s="21"/>
      <c r="R39" s="22"/>
      <c r="S39" s="21"/>
      <c r="T39" s="21"/>
      <c r="U39" s="21"/>
      <c r="V39" s="21"/>
      <c r="W39" s="21"/>
      <c r="X39" s="22"/>
      <c r="Y39" s="21"/>
      <c r="Z39" s="21"/>
      <c r="AA39" s="21"/>
      <c r="AB39" s="21"/>
      <c r="AC39" s="21"/>
      <c r="AD39" s="21"/>
      <c r="AE39" s="21"/>
      <c r="AF39" s="21"/>
      <c r="AG39" s="21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2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2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2"/>
      <c r="CU39" s="21"/>
      <c r="CV39" s="21"/>
      <c r="CW39" s="21"/>
      <c r="CX39" s="21"/>
      <c r="CY39" s="21"/>
      <c r="CZ39" s="21"/>
      <c r="DA39" s="21"/>
      <c r="DB39" s="21"/>
      <c r="DC39" s="21"/>
      <c r="DD39" s="21"/>
      <c r="DE39" s="21"/>
      <c r="DF39" s="21"/>
      <c r="DG39" s="21"/>
      <c r="DH39" s="21"/>
      <c r="DI39" s="21"/>
      <c r="DJ39" s="22"/>
      <c r="DK39" s="21"/>
      <c r="DL39" s="21"/>
      <c r="DM39" s="21"/>
      <c r="DN39" s="21"/>
      <c r="DO39" s="21"/>
      <c r="DP39" s="21"/>
      <c r="DQ39" s="21"/>
      <c r="DR39" s="21"/>
      <c r="DS39" s="21"/>
      <c r="DT39" s="21"/>
      <c r="DU39" s="21"/>
      <c r="DV39" s="21"/>
      <c r="DW39" s="21"/>
      <c r="DX39" s="21"/>
      <c r="DY39" s="21"/>
      <c r="DZ39" s="22"/>
      <c r="EA39" s="21"/>
      <c r="EB39" s="21"/>
      <c r="EC39" s="21"/>
      <c r="ED39" s="21"/>
      <c r="EE39" s="21"/>
      <c r="EF39" s="21"/>
      <c r="EG39" s="21"/>
      <c r="EH39" s="21"/>
      <c r="EI39" s="21"/>
      <c r="EJ39" s="21"/>
      <c r="EK39" s="21"/>
      <c r="EL39" s="21"/>
      <c r="EM39" s="21"/>
      <c r="EN39" s="21"/>
      <c r="EO39" s="21"/>
      <c r="EP39" s="22"/>
      <c r="EQ39" s="21"/>
      <c r="ER39" s="21"/>
      <c r="ES39" s="21"/>
      <c r="ET39" s="21"/>
      <c r="EU39" s="21"/>
      <c r="EV39" s="21"/>
      <c r="EW39" s="21"/>
      <c r="EX39" s="21"/>
      <c r="EY39" s="21"/>
      <c r="EZ39" s="21"/>
      <c r="FA39" s="21"/>
      <c r="FB39" s="21"/>
      <c r="FC39" s="21"/>
      <c r="FD39" s="21"/>
      <c r="FE39" s="21"/>
      <c r="FF39" s="22"/>
      <c r="FG39" s="21"/>
      <c r="FH39" s="21"/>
      <c r="FI39" s="21"/>
      <c r="FJ39" s="21"/>
      <c r="FK39" s="21"/>
      <c r="FL39" s="21"/>
      <c r="FM39" s="21"/>
      <c r="FN39" s="21"/>
      <c r="FO39" s="21"/>
      <c r="FP39" s="21"/>
      <c r="FQ39" s="21"/>
      <c r="FR39" s="21"/>
      <c r="FS39" s="21"/>
      <c r="FT39" s="21"/>
      <c r="FU39" s="21"/>
      <c r="FV39" s="22"/>
      <c r="FW39" s="21"/>
      <c r="FX39" s="21"/>
      <c r="FY39" s="21"/>
      <c r="FZ39" s="21"/>
      <c r="GA39" s="21"/>
      <c r="GB39" s="21"/>
      <c r="GC39" s="21"/>
      <c r="GD39" s="21"/>
      <c r="GE39" s="21"/>
      <c r="GF39" s="21"/>
      <c r="GG39" s="21"/>
      <c r="GH39" s="21"/>
      <c r="GI39" s="21"/>
      <c r="GJ39" s="21"/>
      <c r="GK39" s="21"/>
      <c r="GL39" s="22"/>
      <c r="GM39" s="21"/>
      <c r="GN39" s="21"/>
      <c r="GO39" s="21"/>
    </row>
    <row r="40" spans="1:197" ht="15.75" customHeight="1">
      <c r="A40" s="21"/>
      <c r="B40" s="30" t="s">
        <v>33</v>
      </c>
      <c r="C40" s="29">
        <v>0</v>
      </c>
      <c r="D40" s="29">
        <v>0</v>
      </c>
      <c r="E40" s="20">
        <f>IFERROR(C40/D40,0%)</f>
        <v>0</v>
      </c>
      <c r="F40" s="29">
        <v>47</v>
      </c>
      <c r="G40" s="29">
        <v>68</v>
      </c>
      <c r="H40" s="20">
        <f>IFERROR(F40/G40,0%)</f>
        <v>0.69117647058823528</v>
      </c>
      <c r="I40" s="29">
        <v>16</v>
      </c>
      <c r="J40" s="29">
        <v>155</v>
      </c>
      <c r="K40" s="20">
        <f>IFERROR(I40/J40,0%)</f>
        <v>0.1032258064516129</v>
      </c>
      <c r="L40" s="29">
        <v>16</v>
      </c>
      <c r="M40" s="29">
        <v>468</v>
      </c>
      <c r="N40" s="20">
        <f>IFERROR(L40/M40,0%)</f>
        <v>3.4188034188034191E-2</v>
      </c>
      <c r="O40" s="29">
        <v>16</v>
      </c>
      <c r="P40" s="29">
        <v>147</v>
      </c>
      <c r="Q40" s="20">
        <f>IFERROR(O40/P40,0%)</f>
        <v>0.10884353741496598</v>
      </c>
      <c r="R40" s="23" t="str">
        <f>IF(AND(E40&gt;=100%,H40&gt;=85%,K40&gt;=50%,N40&gt;=50%,Q40&gt;=50%),"MEMENUHI","TIDAK MEMENUHI")</f>
        <v>TIDAK MEMENUHI</v>
      </c>
      <c r="S40" s="28">
        <v>0</v>
      </c>
      <c r="T40" s="28">
        <v>0</v>
      </c>
      <c r="U40" s="20">
        <f>IFERROR(S40/T40,0%)</f>
        <v>0</v>
      </c>
      <c r="V40" s="28">
        <v>56</v>
      </c>
      <c r="W40" s="28">
        <v>65</v>
      </c>
      <c r="X40" s="20">
        <f>IFERROR(V40/W40,0%)</f>
        <v>0.86153846153846159</v>
      </c>
      <c r="Y40" s="28">
        <v>16</v>
      </c>
      <c r="Z40" s="28">
        <v>158</v>
      </c>
      <c r="AA40" s="20">
        <f>IFERROR(Y40/Z40,0%)</f>
        <v>0.10126582278481013</v>
      </c>
      <c r="AB40" s="28">
        <v>16</v>
      </c>
      <c r="AC40" s="28">
        <v>468</v>
      </c>
      <c r="AD40" s="20">
        <f>IFERROR(AB40/AC40,0%)</f>
        <v>3.4188034188034191E-2</v>
      </c>
      <c r="AE40" s="28">
        <v>16</v>
      </c>
      <c r="AF40" s="28">
        <v>148</v>
      </c>
      <c r="AG40" s="20">
        <f>IFERROR(AE40/AF40,0%)</f>
        <v>0.10810810810810811</v>
      </c>
      <c r="AH40" s="23" t="str">
        <f>IF(AND(U40&gt;=100%,X40&gt;=85%,AA40&gt;=50%,AD40&gt;=50%,AG40&gt;=50%),"MEMENUHI","TIDAK MEMENUHI")</f>
        <v>TIDAK MEMENUHI</v>
      </c>
      <c r="AI40" s="28">
        <v>0</v>
      </c>
      <c r="AJ40" s="28">
        <v>0</v>
      </c>
      <c r="AK40" s="20">
        <f>IFERROR(AI40/AJ40,0%)</f>
        <v>0</v>
      </c>
      <c r="AL40" s="28">
        <v>61</v>
      </c>
      <c r="AM40" s="28">
        <v>62</v>
      </c>
      <c r="AN40" s="20">
        <f>IFERROR(AL40/AM40,0%)</f>
        <v>0.9838709677419355</v>
      </c>
      <c r="AO40" s="28">
        <v>50</v>
      </c>
      <c r="AP40" s="28">
        <v>158</v>
      </c>
      <c r="AQ40" s="20">
        <f>IFERROR(AO40/AP40,0%)</f>
        <v>0.31645569620253167</v>
      </c>
      <c r="AR40" s="28">
        <v>90</v>
      </c>
      <c r="AS40" s="28">
        <v>468</v>
      </c>
      <c r="AT40" s="20">
        <f>IFERROR(AR40/AS40,0%)</f>
        <v>0.19230769230769232</v>
      </c>
      <c r="AU40" s="28">
        <v>90</v>
      </c>
      <c r="AV40" s="28">
        <v>150</v>
      </c>
      <c r="AW40" s="20">
        <f>IFERROR(AU40/AV40,0%)</f>
        <v>0.6</v>
      </c>
      <c r="AX40" s="23" t="str">
        <f>IF(AND(AK40&gt;=100%,AN40&gt;=85%,AQ40&gt;=50%,AT40&gt;=50%,AW40&gt;=50%),"MEMENUHI","TIDAK MEMENUHI")</f>
        <v>TIDAK MEMENUHI</v>
      </c>
      <c r="AY40" s="27">
        <v>2</v>
      </c>
      <c r="AZ40" s="27">
        <v>2</v>
      </c>
      <c r="BA40" s="20">
        <f>IFERROR(AY40/AZ40,0%)</f>
        <v>1</v>
      </c>
      <c r="BB40" s="27">
        <v>59</v>
      </c>
      <c r="BC40" s="27">
        <v>59</v>
      </c>
      <c r="BD40" s="20">
        <f>IFERROR(BB40/BC40,0%)</f>
        <v>1</v>
      </c>
      <c r="BE40" s="27">
        <v>158</v>
      </c>
      <c r="BF40" s="27">
        <v>158</v>
      </c>
      <c r="BG40" s="20">
        <f>IFERROR(BE40/BF40,0%)</f>
        <v>1</v>
      </c>
      <c r="BH40" s="27">
        <v>250</v>
      </c>
      <c r="BI40" s="27">
        <v>468</v>
      </c>
      <c r="BJ40" s="20">
        <f>IFERROR(BH40/BI40,0%)</f>
        <v>0.53418803418803418</v>
      </c>
      <c r="BK40" s="27">
        <v>100</v>
      </c>
      <c r="BL40" s="27">
        <v>148</v>
      </c>
      <c r="BM40" s="20">
        <f>IFERROR(BK40/BL40,0%)</f>
        <v>0.67567567567567566</v>
      </c>
      <c r="BN40" s="23" t="str">
        <f>IF(AND(BA40&gt;=100%,BD40&gt;=85%,BG40&gt;=50%,BJ40&gt;=50%,BM40&gt;=50%),"MEMENUHI","TIDAK MEMENUHI")</f>
        <v>MEMENUHI</v>
      </c>
      <c r="BO40" s="27">
        <v>0</v>
      </c>
      <c r="BP40" s="27">
        <v>0</v>
      </c>
      <c r="BQ40" s="20">
        <f>IFERROR(BO40/BP40,0%)</f>
        <v>0</v>
      </c>
      <c r="BR40" s="27">
        <v>52</v>
      </c>
      <c r="BS40" s="27">
        <v>60</v>
      </c>
      <c r="BT40" s="20">
        <f>IFERROR(BR40/BS40,0%)</f>
        <v>0.8666666666666667</v>
      </c>
      <c r="BU40" s="27">
        <v>135</v>
      </c>
      <c r="BV40" s="27">
        <v>166</v>
      </c>
      <c r="BW40" s="20">
        <f>IFERROR(BU40/BV40,0%)</f>
        <v>0.81325301204819278</v>
      </c>
      <c r="BX40" s="27">
        <v>405</v>
      </c>
      <c r="BY40" s="27">
        <v>468</v>
      </c>
      <c r="BZ40" s="20">
        <f>IFERROR(BX40/BY40,0%)</f>
        <v>0.86538461538461542</v>
      </c>
      <c r="CA40" s="27">
        <v>135</v>
      </c>
      <c r="CB40" s="27">
        <v>149</v>
      </c>
      <c r="CC40" s="20">
        <f>IFERROR(CA40/CB40,0%)</f>
        <v>0.90604026845637586</v>
      </c>
      <c r="CD40" s="23" t="str">
        <f>IF(AND(BQ40&gt;=100%,BT40&gt;=85%,BW40&gt;=50%,BZ40&gt;=50%,CC40&gt;=50%),"MEMENUHI","TIDAK MEMENUHI")</f>
        <v>TIDAK MEMENUHI</v>
      </c>
      <c r="CE40" s="27">
        <v>1</v>
      </c>
      <c r="CF40" s="27">
        <v>1</v>
      </c>
      <c r="CG40" s="20">
        <f>IFERROR(CE40/CF40,0%)</f>
        <v>1</v>
      </c>
      <c r="CH40" s="27">
        <v>73</v>
      </c>
      <c r="CI40" s="27">
        <v>73</v>
      </c>
      <c r="CJ40" s="20">
        <f>IFERROR(CH40/CI40,0%)</f>
        <v>1</v>
      </c>
      <c r="CK40" s="27">
        <v>135</v>
      </c>
      <c r="CL40" s="27">
        <v>166</v>
      </c>
      <c r="CM40" s="20">
        <f>IFERROR(CK40/CL40,0%)</f>
        <v>0.81325301204819278</v>
      </c>
      <c r="CN40" s="27">
        <v>405</v>
      </c>
      <c r="CO40" s="27">
        <v>460</v>
      </c>
      <c r="CP40" s="20">
        <f>IFERROR(CN40/CO40,0%)</f>
        <v>0.88043478260869568</v>
      </c>
      <c r="CQ40" s="27">
        <v>135</v>
      </c>
      <c r="CR40" s="27">
        <v>149</v>
      </c>
      <c r="CS40" s="20">
        <f>IFERROR(CQ40/CR40,0%)</f>
        <v>0.90604026845637586</v>
      </c>
      <c r="CT40" s="23" t="str">
        <f>IF(AND(CG40&gt;=100%,CJ40&gt;=85%,CM40&gt;=50%,CP40&gt;=50%,CS40&gt;=50%),"MEMENUHI","TIDAK MEMENUHI")</f>
        <v>MEMENUHI</v>
      </c>
      <c r="CU40" s="26">
        <v>3</v>
      </c>
      <c r="CV40" s="26">
        <v>3</v>
      </c>
      <c r="CW40" s="20">
        <f>IFERROR(CU40/CV40,0%)</f>
        <v>1</v>
      </c>
      <c r="CX40" s="26">
        <v>55</v>
      </c>
      <c r="CY40" s="26">
        <v>60</v>
      </c>
      <c r="CZ40" s="20">
        <f>IFERROR(CX40/CY40,0%)</f>
        <v>0.91666666666666663</v>
      </c>
      <c r="DA40" s="26">
        <v>145</v>
      </c>
      <c r="DB40" s="26">
        <v>158</v>
      </c>
      <c r="DC40" s="20">
        <f>IFERROR(DA40/DB40,0%)</f>
        <v>0.91772151898734178</v>
      </c>
      <c r="DD40" s="26">
        <v>450</v>
      </c>
      <c r="DE40" s="26">
        <v>468</v>
      </c>
      <c r="DF40" s="20">
        <f>IFERROR(DD40/DE40,0%)</f>
        <v>0.96153846153846156</v>
      </c>
      <c r="DG40" s="26">
        <v>145</v>
      </c>
      <c r="DH40" s="26">
        <v>151</v>
      </c>
      <c r="DI40" s="20">
        <f>IFERROR(DG40/DH40,0%)</f>
        <v>0.96026490066225167</v>
      </c>
      <c r="DJ40" s="23" t="str">
        <f>IF(AND(CW40&gt;=100%,CZ40&gt;=85%,DC40&gt;=50%,DF40&gt;=50%,DI40&gt;=50%),"MEMENUHI","TIDAK MEMENUHI")</f>
        <v>MEMENUHI</v>
      </c>
      <c r="DK40" s="25">
        <v>4</v>
      </c>
      <c r="DL40" s="25">
        <v>4</v>
      </c>
      <c r="DM40" s="20">
        <f>IFERROR(DK40/DL40,0%)</f>
        <v>1</v>
      </c>
      <c r="DN40" s="25">
        <v>54</v>
      </c>
      <c r="DO40" s="25">
        <v>59</v>
      </c>
      <c r="DP40" s="20">
        <f>IFERROR(DN40/DO40,0%)</f>
        <v>0.9152542372881356</v>
      </c>
      <c r="DQ40" s="25">
        <v>150</v>
      </c>
      <c r="DR40" s="25">
        <v>172</v>
      </c>
      <c r="DS40" s="20">
        <f>IFERROR(DQ40/DR40,0%)</f>
        <v>0.87209302325581395</v>
      </c>
      <c r="DT40" s="25">
        <v>300</v>
      </c>
      <c r="DU40" s="25">
        <v>400</v>
      </c>
      <c r="DV40" s="20">
        <f>IFERROR(DT40/DU40,0%)</f>
        <v>0.75</v>
      </c>
      <c r="DW40" s="25">
        <v>100</v>
      </c>
      <c r="DX40" s="25">
        <v>150</v>
      </c>
      <c r="DY40" s="20">
        <f>IFERROR(DW40/DX40,0%)</f>
        <v>0.66666666666666663</v>
      </c>
      <c r="DZ40" s="23" t="str">
        <f>IF(AND(DM40&gt;=100%,DP40&gt;=85%,DS40&gt;=50%,DV40&gt;=50%,DY40&gt;=50%),"MEMENUHI","TIDAK MEMENUHI")</f>
        <v>MEMENUHI</v>
      </c>
      <c r="EA40" s="25">
        <v>4</v>
      </c>
      <c r="EB40" s="25">
        <v>4</v>
      </c>
      <c r="EC40" s="20">
        <f>IFERROR(EA40/EB40,0%)</f>
        <v>1</v>
      </c>
      <c r="ED40" s="25">
        <v>61</v>
      </c>
      <c r="EE40" s="25">
        <v>61</v>
      </c>
      <c r="EF40" s="20">
        <f>IFERROR(ED40/EE40,0%)</f>
        <v>1</v>
      </c>
      <c r="EG40" s="25">
        <v>90</v>
      </c>
      <c r="EH40" s="25">
        <v>172</v>
      </c>
      <c r="EI40" s="20">
        <f>IFERROR(EG40/EH40,0%)</f>
        <v>0.52325581395348841</v>
      </c>
      <c r="EJ40" s="25">
        <v>90</v>
      </c>
      <c r="EK40" s="25">
        <v>400</v>
      </c>
      <c r="EL40" s="20">
        <f>IFERROR(EJ40/EK40,0%)</f>
        <v>0.22500000000000001</v>
      </c>
      <c r="EM40" s="25">
        <v>90</v>
      </c>
      <c r="EN40" s="25">
        <v>150</v>
      </c>
      <c r="EO40" s="20">
        <f>IFERROR(EM40/EN40,0%)</f>
        <v>0.6</v>
      </c>
      <c r="EP40" s="23" t="str">
        <f>IF(AND(EC40&gt;=100%,EF40&gt;=85%,EI40&gt;=50%,EL40&gt;=50%,EO40&gt;=50%),"MEMENUHI","TIDAK MEMENUHI")</f>
        <v>TIDAK MEMENUHI</v>
      </c>
      <c r="EQ40" s="24">
        <v>3</v>
      </c>
      <c r="ER40" s="24">
        <v>3</v>
      </c>
      <c r="ES40" s="20">
        <f>IFERROR(EQ40/ER40,0%)</f>
        <v>1</v>
      </c>
      <c r="ET40" s="24">
        <v>53</v>
      </c>
      <c r="EU40" s="24">
        <v>61</v>
      </c>
      <c r="EV40" s="20">
        <f>IFERROR(ET40/EU40,0%)</f>
        <v>0.86885245901639341</v>
      </c>
      <c r="EW40" s="24">
        <v>30</v>
      </c>
      <c r="EX40" s="24">
        <v>172</v>
      </c>
      <c r="EY40" s="20">
        <f>IFERROR(EW40/EX40,0%)</f>
        <v>0.1744186046511628</v>
      </c>
      <c r="EZ40" s="24">
        <v>50</v>
      </c>
      <c r="FA40" s="24">
        <v>400</v>
      </c>
      <c r="FB40" s="20">
        <f>IFERROR(EZ40/FA40,0%)</f>
        <v>0.125</v>
      </c>
      <c r="FC40" s="24">
        <v>50</v>
      </c>
      <c r="FD40" s="24">
        <v>150</v>
      </c>
      <c r="FE40" s="20">
        <f>IFERROR(FC40/FD40,0%)</f>
        <v>0.33333333333333331</v>
      </c>
      <c r="FF40" s="23" t="str">
        <f>IF(AND(ES40&gt;=100%,EV40&gt;=85%,EY40&gt;=50%,FB40&gt;=50%,FE40&gt;=50%),"MEMENUHI","TIDAK MEMENUHI")</f>
        <v>TIDAK MEMENUHI</v>
      </c>
      <c r="FG40" s="24">
        <v>4</v>
      </c>
      <c r="FH40" s="24">
        <v>4</v>
      </c>
      <c r="FI40" s="20">
        <f>IFERROR(FG40/FH40,0%)</f>
        <v>1</v>
      </c>
      <c r="FJ40" s="24">
        <v>43</v>
      </c>
      <c r="FK40" s="24">
        <v>60</v>
      </c>
      <c r="FL40" s="20">
        <f>IFERROR(FJ40/FK40,0%)</f>
        <v>0.71666666666666667</v>
      </c>
      <c r="FM40" s="24">
        <v>45</v>
      </c>
      <c r="FN40" s="24">
        <v>172</v>
      </c>
      <c r="FO40" s="20">
        <f>IFERROR(FM40/FN40,0%)</f>
        <v>0.26162790697674421</v>
      </c>
      <c r="FP40" s="24">
        <v>90</v>
      </c>
      <c r="FQ40" s="24">
        <v>400</v>
      </c>
      <c r="FR40" s="20">
        <f>IFERROR(FP40/FQ40,0%)</f>
        <v>0.22500000000000001</v>
      </c>
      <c r="FS40" s="24">
        <v>50</v>
      </c>
      <c r="FT40" s="24">
        <v>150</v>
      </c>
      <c r="FU40" s="20">
        <f>IFERROR(FS40/FT40,0%)</f>
        <v>0.33333333333333331</v>
      </c>
      <c r="FV40" s="23" t="str">
        <f>IF(AND(FI40&gt;=100%,FL40&gt;=85%,FO40&gt;=50%,FR40&gt;=50%,FU40&gt;=50%),"MEMENUHI","TIDAK MEMENUHI")</f>
        <v>TIDAK MEMENUHI</v>
      </c>
      <c r="FW40" s="24">
        <v>4</v>
      </c>
      <c r="FX40" s="24">
        <v>4</v>
      </c>
      <c r="FY40" s="20">
        <f>IFERROR(FW40/FX40,0%)</f>
        <v>1</v>
      </c>
      <c r="FZ40" s="24">
        <v>51</v>
      </c>
      <c r="GA40" s="24">
        <v>64</v>
      </c>
      <c r="GB40" s="20">
        <f>IFERROR(FZ40/GA40,0%)</f>
        <v>0.796875</v>
      </c>
      <c r="GC40" s="24">
        <v>30</v>
      </c>
      <c r="GD40" s="24">
        <v>172</v>
      </c>
      <c r="GE40" s="20">
        <f>IFERROR(GC40/GD40,0%)</f>
        <v>0.1744186046511628</v>
      </c>
      <c r="GF40" s="24">
        <v>45</v>
      </c>
      <c r="GG40" s="24">
        <v>400</v>
      </c>
      <c r="GH40" s="20">
        <f>IFERROR(GF40/GG40,0%)</f>
        <v>0.1125</v>
      </c>
      <c r="GI40" s="24">
        <v>45</v>
      </c>
      <c r="GJ40" s="24">
        <v>150</v>
      </c>
      <c r="GK40" s="20">
        <f>IFERROR(GI40/GJ40,0%)</f>
        <v>0.3</v>
      </c>
      <c r="GL40" s="23" t="str">
        <f>IF(AND(FY40&gt;=100%,GB40&gt;=85%,GE40&gt;=50%,GH40&gt;=50%,GK40&gt;=50%),"MEMENUHI","TIDAK MEMENUHI")</f>
        <v>TIDAK MEMENUHI</v>
      </c>
      <c r="GM40" s="23">
        <f>COUNTIF(C40:GL46,"MEMENUHI")</f>
        <v>4</v>
      </c>
      <c r="GN40" s="23" t="str">
        <f>IF(GM40&gt;=8,"MEMENUHI","TIDAK MEMENUHI")</f>
        <v>TIDAK MEMENUHI</v>
      </c>
      <c r="GO40" s="21"/>
    </row>
    <row r="41" spans="1:197" ht="15.7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  <c r="DD41" s="21"/>
      <c r="DE41" s="21"/>
      <c r="DF41" s="21"/>
      <c r="DG41" s="21"/>
      <c r="DH41" s="21"/>
      <c r="DI41" s="21"/>
      <c r="DJ41" s="21"/>
      <c r="DK41" s="21"/>
      <c r="DL41" s="21"/>
      <c r="DM41" s="21"/>
      <c r="DN41" s="21"/>
      <c r="DO41" s="21"/>
      <c r="DP41" s="21"/>
      <c r="DQ41" s="21"/>
      <c r="DR41" s="21"/>
      <c r="DS41" s="21"/>
      <c r="DT41" s="21"/>
      <c r="DU41" s="21"/>
      <c r="DV41" s="21"/>
      <c r="DW41" s="21"/>
      <c r="DX41" s="21"/>
      <c r="DY41" s="21"/>
      <c r="DZ41" s="21"/>
      <c r="EA41" s="21"/>
      <c r="EB41" s="21"/>
      <c r="EC41" s="21"/>
      <c r="ED41" s="21"/>
      <c r="EE41" s="21"/>
      <c r="EF41" s="21"/>
      <c r="EG41" s="21"/>
      <c r="EH41" s="21"/>
      <c r="EI41" s="21"/>
      <c r="EJ41" s="21"/>
      <c r="EK41" s="21"/>
      <c r="EL41" s="21"/>
      <c r="EM41" s="21"/>
      <c r="EN41" s="21"/>
      <c r="EO41" s="21"/>
      <c r="EP41" s="21"/>
      <c r="EQ41" s="21"/>
      <c r="ER41" s="21"/>
      <c r="ES41" s="21"/>
      <c r="ET41" s="21"/>
      <c r="EU41" s="21"/>
      <c r="EV41" s="21"/>
      <c r="EW41" s="21"/>
      <c r="EX41" s="21"/>
      <c r="EY41" s="21"/>
      <c r="EZ41" s="21"/>
      <c r="FA41" s="21"/>
      <c r="FB41" s="21"/>
      <c r="FC41" s="21"/>
      <c r="FD41" s="21"/>
      <c r="FE41" s="21"/>
      <c r="FF41" s="21"/>
      <c r="FG41" s="21"/>
      <c r="FH41" s="21"/>
      <c r="FI41" s="21"/>
      <c r="FJ41" s="21"/>
      <c r="FK41" s="21"/>
      <c r="FL41" s="21"/>
      <c r="FM41" s="21"/>
      <c r="FN41" s="21"/>
      <c r="FO41" s="21"/>
      <c r="FP41" s="21"/>
      <c r="FQ41" s="21"/>
      <c r="FR41" s="21"/>
      <c r="FS41" s="21"/>
      <c r="FT41" s="21"/>
      <c r="FU41" s="21"/>
      <c r="FV41" s="21"/>
      <c r="FW41" s="21"/>
      <c r="FX41" s="21"/>
      <c r="FY41" s="21"/>
      <c r="FZ41" s="21"/>
      <c r="GA41" s="21"/>
      <c r="GB41" s="21"/>
      <c r="GC41" s="21"/>
      <c r="GD41" s="21"/>
      <c r="GE41" s="21"/>
      <c r="GF41" s="21"/>
      <c r="GG41" s="21"/>
      <c r="GH41" s="21"/>
      <c r="GI41" s="21"/>
      <c r="GJ41" s="21"/>
      <c r="GK41" s="21"/>
      <c r="GL41" s="21"/>
      <c r="GM41" s="21"/>
      <c r="GN41" s="21"/>
      <c r="GO41" s="21"/>
    </row>
    <row r="42" spans="1:197" ht="15.75" customHeight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21"/>
      <c r="DR42" s="21"/>
      <c r="DS42" s="21"/>
      <c r="DT42" s="21"/>
      <c r="DU42" s="21"/>
      <c r="DV42" s="21"/>
      <c r="DW42" s="21"/>
      <c r="DX42" s="21"/>
      <c r="DY42" s="21"/>
      <c r="DZ42" s="21"/>
      <c r="EA42" s="21"/>
      <c r="EB42" s="21"/>
      <c r="EC42" s="21"/>
      <c r="ED42" s="21"/>
      <c r="EE42" s="21"/>
      <c r="EF42" s="21"/>
      <c r="EG42" s="21"/>
      <c r="EH42" s="21"/>
      <c r="EI42" s="21"/>
      <c r="EJ42" s="21"/>
      <c r="EK42" s="21"/>
      <c r="EL42" s="21"/>
      <c r="EM42" s="21"/>
      <c r="EN42" s="21"/>
      <c r="EO42" s="21"/>
      <c r="EP42" s="21"/>
      <c r="EQ42" s="21"/>
      <c r="ER42" s="21"/>
      <c r="ES42" s="21"/>
      <c r="ET42" s="21"/>
      <c r="EU42" s="21"/>
      <c r="EV42" s="21"/>
      <c r="EW42" s="21"/>
      <c r="EX42" s="21"/>
      <c r="EY42" s="21"/>
      <c r="EZ42" s="21"/>
      <c r="FA42" s="21"/>
      <c r="FB42" s="21"/>
      <c r="FC42" s="21"/>
      <c r="FD42" s="21"/>
      <c r="FE42" s="21"/>
      <c r="FF42" s="21"/>
      <c r="FG42" s="21"/>
      <c r="FH42" s="21"/>
      <c r="FI42" s="21"/>
      <c r="FJ42" s="21"/>
      <c r="FK42" s="21"/>
      <c r="FL42" s="21"/>
      <c r="FM42" s="21"/>
      <c r="FN42" s="21"/>
      <c r="FO42" s="21"/>
      <c r="FP42" s="21"/>
      <c r="FQ42" s="21"/>
      <c r="FR42" s="21"/>
      <c r="FS42" s="21"/>
      <c r="FT42" s="21"/>
      <c r="FU42" s="21"/>
      <c r="FV42" s="21"/>
      <c r="FW42" s="21"/>
      <c r="FX42" s="21"/>
      <c r="FY42" s="21"/>
      <c r="FZ42" s="21"/>
      <c r="GA42" s="21"/>
      <c r="GB42" s="21"/>
      <c r="GC42" s="21"/>
      <c r="GD42" s="21"/>
      <c r="GE42" s="21"/>
      <c r="GF42" s="21"/>
      <c r="GG42" s="21"/>
      <c r="GH42" s="21"/>
      <c r="GI42" s="21"/>
      <c r="GJ42" s="21"/>
      <c r="GK42" s="21"/>
      <c r="GL42" s="21"/>
      <c r="GM42" s="21"/>
      <c r="GN42" s="21"/>
      <c r="GO42" s="21"/>
    </row>
    <row r="43" spans="1:197" ht="15.75" customHeight="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  <c r="DE43" s="21"/>
      <c r="DF43" s="21"/>
      <c r="DG43" s="21"/>
      <c r="DH43" s="21"/>
      <c r="DI43" s="21"/>
      <c r="DJ43" s="21"/>
      <c r="DK43" s="21"/>
      <c r="DL43" s="21"/>
      <c r="DM43" s="21"/>
      <c r="DN43" s="21"/>
      <c r="DO43" s="21"/>
      <c r="DP43" s="21"/>
      <c r="DQ43" s="21"/>
      <c r="DR43" s="21"/>
      <c r="DS43" s="21"/>
      <c r="DT43" s="21"/>
      <c r="DU43" s="21"/>
      <c r="DV43" s="21"/>
      <c r="DW43" s="21"/>
      <c r="DX43" s="21"/>
      <c r="DY43" s="21"/>
      <c r="DZ43" s="21"/>
      <c r="EA43" s="21"/>
      <c r="EB43" s="21"/>
      <c r="EC43" s="21"/>
      <c r="ED43" s="21"/>
      <c r="EE43" s="21"/>
      <c r="EF43" s="21"/>
      <c r="EG43" s="21"/>
      <c r="EH43" s="21"/>
      <c r="EI43" s="21"/>
      <c r="EJ43" s="21"/>
      <c r="EK43" s="21"/>
      <c r="EL43" s="21"/>
      <c r="EM43" s="21"/>
      <c r="EN43" s="21"/>
      <c r="EO43" s="21"/>
      <c r="EP43" s="21"/>
      <c r="EQ43" s="21"/>
      <c r="ER43" s="21"/>
      <c r="ES43" s="21"/>
      <c r="ET43" s="21"/>
      <c r="EU43" s="21"/>
      <c r="EV43" s="21"/>
      <c r="EW43" s="21"/>
      <c r="EX43" s="21"/>
      <c r="EY43" s="21"/>
      <c r="EZ43" s="21"/>
      <c r="FA43" s="21"/>
      <c r="FB43" s="21"/>
      <c r="FC43" s="21"/>
      <c r="FD43" s="21"/>
      <c r="FE43" s="21"/>
      <c r="FF43" s="21"/>
      <c r="FG43" s="21"/>
      <c r="FH43" s="21"/>
      <c r="FI43" s="21"/>
      <c r="FJ43" s="21"/>
      <c r="FK43" s="21"/>
      <c r="FL43" s="21"/>
      <c r="FM43" s="21"/>
      <c r="FN43" s="21"/>
      <c r="FO43" s="21"/>
      <c r="FP43" s="21"/>
      <c r="FQ43" s="21"/>
      <c r="FR43" s="21"/>
      <c r="FS43" s="21"/>
      <c r="FT43" s="21"/>
      <c r="FU43" s="21"/>
      <c r="FV43" s="21"/>
      <c r="FW43" s="21"/>
      <c r="FX43" s="21"/>
      <c r="FY43" s="21"/>
      <c r="FZ43" s="21"/>
      <c r="GA43" s="21"/>
      <c r="GB43" s="21"/>
      <c r="GC43" s="21"/>
      <c r="GD43" s="21"/>
      <c r="GE43" s="21"/>
      <c r="GF43" s="21"/>
      <c r="GG43" s="21"/>
      <c r="GH43" s="21"/>
      <c r="GI43" s="21"/>
      <c r="GJ43" s="21"/>
      <c r="GK43" s="21"/>
      <c r="GL43" s="21"/>
      <c r="GM43" s="21"/>
      <c r="GN43" s="21"/>
      <c r="GO43" s="21"/>
    </row>
    <row r="44" spans="1:197" ht="15.75" customHeight="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K44" s="21"/>
      <c r="DL44" s="21"/>
      <c r="DM44" s="21"/>
      <c r="DN44" s="21"/>
      <c r="DO44" s="21"/>
      <c r="DP44" s="21"/>
      <c r="DQ44" s="21"/>
      <c r="DR44" s="21"/>
      <c r="DS44" s="21"/>
      <c r="DT44" s="21"/>
      <c r="DU44" s="21"/>
      <c r="DV44" s="21"/>
      <c r="DW44" s="21"/>
      <c r="DX44" s="21"/>
      <c r="DY44" s="21"/>
      <c r="DZ44" s="21"/>
      <c r="EA44" s="21"/>
      <c r="EB44" s="21"/>
      <c r="EC44" s="21"/>
      <c r="ED44" s="21"/>
      <c r="EE44" s="21"/>
      <c r="EF44" s="21"/>
      <c r="EG44" s="21"/>
      <c r="EH44" s="21"/>
      <c r="EI44" s="21"/>
      <c r="EJ44" s="21"/>
      <c r="EK44" s="21"/>
      <c r="EL44" s="21"/>
      <c r="EM44" s="21"/>
      <c r="EN44" s="21"/>
      <c r="EO44" s="21"/>
      <c r="EP44" s="21"/>
      <c r="EQ44" s="21"/>
      <c r="ER44" s="21"/>
      <c r="ES44" s="21"/>
      <c r="ET44" s="21"/>
      <c r="EU44" s="21"/>
      <c r="EV44" s="21"/>
      <c r="EW44" s="21"/>
      <c r="EX44" s="21"/>
      <c r="EY44" s="21"/>
      <c r="EZ44" s="21"/>
      <c r="FA44" s="21"/>
      <c r="FB44" s="21"/>
      <c r="FC44" s="21"/>
      <c r="FD44" s="21"/>
      <c r="FE44" s="21"/>
      <c r="FF44" s="21"/>
      <c r="FG44" s="21"/>
      <c r="FH44" s="21"/>
      <c r="FI44" s="21"/>
      <c r="FJ44" s="21"/>
      <c r="FK44" s="21"/>
      <c r="FL44" s="21"/>
      <c r="FM44" s="21"/>
      <c r="FN44" s="21"/>
      <c r="FO44" s="21"/>
      <c r="FP44" s="21"/>
      <c r="FQ44" s="21"/>
      <c r="FR44" s="21"/>
      <c r="FS44" s="21"/>
      <c r="FT44" s="21"/>
      <c r="FU44" s="21"/>
      <c r="FV44" s="21"/>
      <c r="FW44" s="21"/>
      <c r="FX44" s="21"/>
      <c r="FY44" s="21"/>
      <c r="FZ44" s="21"/>
      <c r="GA44" s="21"/>
      <c r="GB44" s="21"/>
      <c r="GC44" s="21"/>
      <c r="GD44" s="21"/>
      <c r="GE44" s="21"/>
      <c r="GF44" s="21"/>
      <c r="GG44" s="21"/>
      <c r="GH44" s="21"/>
      <c r="GI44" s="21"/>
      <c r="GJ44" s="21"/>
      <c r="GK44" s="21"/>
      <c r="GL44" s="21"/>
      <c r="GM44" s="21"/>
      <c r="GN44" s="21"/>
      <c r="GO44" s="21"/>
    </row>
    <row r="45" spans="1:197" ht="15.75" customHeight="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  <c r="DC45" s="21"/>
      <c r="DD45" s="21"/>
      <c r="DE45" s="21"/>
      <c r="DF45" s="21"/>
      <c r="DG45" s="21"/>
      <c r="DH45" s="21"/>
      <c r="DI45" s="21"/>
      <c r="DJ45" s="21"/>
      <c r="DK45" s="21"/>
      <c r="DL45" s="21"/>
      <c r="DM45" s="21"/>
      <c r="DN45" s="21"/>
      <c r="DO45" s="21"/>
      <c r="DP45" s="21"/>
      <c r="DQ45" s="21"/>
      <c r="DR45" s="21"/>
      <c r="DS45" s="21"/>
      <c r="DT45" s="21"/>
      <c r="DU45" s="21"/>
      <c r="DV45" s="21"/>
      <c r="DW45" s="21"/>
      <c r="DX45" s="21"/>
      <c r="DY45" s="21"/>
      <c r="DZ45" s="21"/>
      <c r="EA45" s="21"/>
      <c r="EB45" s="21"/>
      <c r="EC45" s="21"/>
      <c r="ED45" s="21"/>
      <c r="EE45" s="21"/>
      <c r="EF45" s="21"/>
      <c r="EG45" s="21"/>
      <c r="EH45" s="21"/>
      <c r="EI45" s="21"/>
      <c r="EJ45" s="21"/>
      <c r="EK45" s="21"/>
      <c r="EL45" s="21"/>
      <c r="EM45" s="21"/>
      <c r="EN45" s="21"/>
      <c r="EO45" s="21"/>
      <c r="EP45" s="21"/>
      <c r="EQ45" s="21"/>
      <c r="ER45" s="21"/>
      <c r="ES45" s="21"/>
      <c r="ET45" s="21"/>
      <c r="EU45" s="21"/>
      <c r="EV45" s="21"/>
      <c r="EW45" s="21"/>
      <c r="EX45" s="21"/>
      <c r="EY45" s="21"/>
      <c r="EZ45" s="21"/>
      <c r="FA45" s="21"/>
      <c r="FB45" s="21"/>
      <c r="FC45" s="21"/>
      <c r="FD45" s="21"/>
      <c r="FE45" s="21"/>
      <c r="FF45" s="21"/>
      <c r="FG45" s="21"/>
      <c r="FH45" s="21"/>
      <c r="FI45" s="21"/>
      <c r="FJ45" s="21"/>
      <c r="FK45" s="21"/>
      <c r="FL45" s="21"/>
      <c r="FM45" s="21"/>
      <c r="FN45" s="21"/>
      <c r="FO45" s="21"/>
      <c r="FP45" s="21"/>
      <c r="FQ45" s="21"/>
      <c r="FR45" s="21"/>
      <c r="FS45" s="21"/>
      <c r="FT45" s="21"/>
      <c r="FU45" s="21"/>
      <c r="FV45" s="21"/>
      <c r="FW45" s="21"/>
      <c r="FX45" s="21"/>
      <c r="FY45" s="21"/>
      <c r="FZ45" s="21"/>
      <c r="GA45" s="21"/>
      <c r="GB45" s="21"/>
      <c r="GC45" s="21"/>
      <c r="GD45" s="21"/>
      <c r="GE45" s="21"/>
      <c r="GF45" s="21"/>
      <c r="GG45" s="21"/>
      <c r="GH45" s="21"/>
      <c r="GI45" s="21"/>
      <c r="GJ45" s="21"/>
      <c r="GK45" s="21"/>
      <c r="GL45" s="21"/>
      <c r="GM45" s="21"/>
      <c r="GN45" s="21"/>
      <c r="GO45" s="21"/>
    </row>
    <row r="46" spans="1:197" ht="15.75" customHeight="1">
      <c r="A46" s="21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22"/>
      <c r="CR46" s="22"/>
      <c r="CS46" s="22"/>
      <c r="CT46" s="22"/>
      <c r="CU46" s="22"/>
      <c r="CV46" s="22"/>
      <c r="CW46" s="22"/>
      <c r="CX46" s="22"/>
      <c r="CY46" s="22"/>
      <c r="CZ46" s="22"/>
      <c r="DA46" s="22"/>
      <c r="DB46" s="22"/>
      <c r="DC46" s="22"/>
      <c r="DD46" s="22"/>
      <c r="DE46" s="22"/>
      <c r="DF46" s="22"/>
      <c r="DG46" s="22"/>
      <c r="DH46" s="22"/>
      <c r="DI46" s="22"/>
      <c r="DJ46" s="22"/>
      <c r="DK46" s="22"/>
      <c r="DL46" s="22"/>
      <c r="DM46" s="22"/>
      <c r="DN46" s="22"/>
      <c r="DO46" s="22"/>
      <c r="DP46" s="22"/>
      <c r="DQ46" s="22"/>
      <c r="DR46" s="22"/>
      <c r="DS46" s="22"/>
      <c r="DT46" s="22"/>
      <c r="DU46" s="22"/>
      <c r="DV46" s="22"/>
      <c r="DW46" s="22"/>
      <c r="DX46" s="22"/>
      <c r="DY46" s="22"/>
      <c r="DZ46" s="22"/>
      <c r="EA46" s="22"/>
      <c r="EB46" s="22"/>
      <c r="EC46" s="22"/>
      <c r="ED46" s="22"/>
      <c r="EE46" s="22"/>
      <c r="EF46" s="22"/>
      <c r="EG46" s="22"/>
      <c r="EH46" s="22"/>
      <c r="EI46" s="22"/>
      <c r="EJ46" s="22"/>
      <c r="EK46" s="22"/>
      <c r="EL46" s="22"/>
      <c r="EM46" s="22"/>
      <c r="EN46" s="22"/>
      <c r="EO46" s="22"/>
      <c r="EP46" s="22"/>
      <c r="EQ46" s="22"/>
      <c r="ER46" s="22"/>
      <c r="ES46" s="22"/>
      <c r="ET46" s="22"/>
      <c r="EU46" s="22"/>
      <c r="EV46" s="22"/>
      <c r="EW46" s="22"/>
      <c r="EX46" s="22"/>
      <c r="EY46" s="22"/>
      <c r="EZ46" s="22"/>
      <c r="FA46" s="22"/>
      <c r="FB46" s="22"/>
      <c r="FC46" s="22"/>
      <c r="FD46" s="22"/>
      <c r="FE46" s="22"/>
      <c r="FF46" s="22"/>
      <c r="FG46" s="22"/>
      <c r="FH46" s="22"/>
      <c r="FI46" s="22"/>
      <c r="FJ46" s="22"/>
      <c r="FK46" s="22"/>
      <c r="FL46" s="22"/>
      <c r="FM46" s="22"/>
      <c r="FN46" s="22"/>
      <c r="FO46" s="22"/>
      <c r="FP46" s="22"/>
      <c r="FQ46" s="22"/>
      <c r="FR46" s="22"/>
      <c r="FS46" s="22"/>
      <c r="FT46" s="22"/>
      <c r="FU46" s="22"/>
      <c r="FV46" s="22"/>
      <c r="FW46" s="22"/>
      <c r="FX46" s="22"/>
      <c r="FY46" s="22"/>
      <c r="FZ46" s="22"/>
      <c r="GA46" s="22"/>
      <c r="GB46" s="22"/>
      <c r="GC46" s="22"/>
      <c r="GD46" s="22"/>
      <c r="GE46" s="22"/>
      <c r="GF46" s="22"/>
      <c r="GG46" s="22"/>
      <c r="GH46" s="22"/>
      <c r="GI46" s="22"/>
      <c r="GJ46" s="22"/>
      <c r="GK46" s="22"/>
      <c r="GL46" s="22"/>
      <c r="GM46" s="22"/>
      <c r="GN46" s="22"/>
      <c r="GO46" s="21"/>
    </row>
    <row r="47" spans="1:197" ht="15.75" customHeight="1">
      <c r="A47" s="21"/>
      <c r="B47" s="30" t="s">
        <v>34</v>
      </c>
      <c r="C47" s="29">
        <v>7</v>
      </c>
      <c r="D47" s="29">
        <v>7</v>
      </c>
      <c r="E47" s="20">
        <f>IFERROR(C47/D47,0%)</f>
        <v>1</v>
      </c>
      <c r="F47" s="29">
        <v>141</v>
      </c>
      <c r="G47" s="29">
        <v>145</v>
      </c>
      <c r="H47" s="20">
        <f>IFERROR(F47/G47,0%)</f>
        <v>0.97241379310344822</v>
      </c>
      <c r="I47" s="29">
        <v>120</v>
      </c>
      <c r="J47" s="29">
        <v>211</v>
      </c>
      <c r="K47" s="20">
        <f>IFERROR(I47/J47,0%)</f>
        <v>0.56872037914691942</v>
      </c>
      <c r="L47" s="29">
        <v>320</v>
      </c>
      <c r="M47" s="29">
        <v>778</v>
      </c>
      <c r="N47" s="20">
        <f>IFERROR(L47/M47,0%)</f>
        <v>0.41131105398457585</v>
      </c>
      <c r="O47" s="29">
        <v>110</v>
      </c>
      <c r="P47" s="29">
        <v>219</v>
      </c>
      <c r="Q47" s="20">
        <f>IFERROR(O47/P47,0%)</f>
        <v>0.50228310502283102</v>
      </c>
      <c r="R47" s="23" t="str">
        <f>IF(AND(E47&gt;=100%,H47&gt;=85%,K47&gt;=50%,N47&gt;=50%,Q47&gt;=50%),"MEMENUHI","TIDAK MEMENUHI")</f>
        <v>TIDAK MEMENUHI</v>
      </c>
      <c r="S47" s="28">
        <v>5</v>
      </c>
      <c r="T47" s="28">
        <v>5</v>
      </c>
      <c r="U47" s="20">
        <f>IFERROR(S47/T47,0%)</f>
        <v>1</v>
      </c>
      <c r="V47" s="28">
        <v>112</v>
      </c>
      <c r="W47" s="28">
        <v>121</v>
      </c>
      <c r="X47" s="20">
        <f>IFERROR(V47/W47,0%)</f>
        <v>0.92561983471074383</v>
      </c>
      <c r="Y47" s="28">
        <v>120</v>
      </c>
      <c r="Z47" s="28">
        <v>211</v>
      </c>
      <c r="AA47" s="20">
        <f>IFERROR(Y47/Z47,0%)</f>
        <v>0.56872037914691942</v>
      </c>
      <c r="AB47" s="28">
        <v>135</v>
      </c>
      <c r="AC47" s="28">
        <v>778</v>
      </c>
      <c r="AD47" s="20">
        <f>IFERROR(AB47/AC47,0%)</f>
        <v>0.17352185089974292</v>
      </c>
      <c r="AE47" s="28">
        <v>218</v>
      </c>
      <c r="AF47" s="28">
        <v>218</v>
      </c>
      <c r="AG47" s="20">
        <f>IFERROR(AE47/AF47,0%)</f>
        <v>1</v>
      </c>
      <c r="AH47" s="23" t="str">
        <f>IF(AND(U47&gt;=100%,X47&gt;=85%,AA47&gt;=50%,AD47&gt;=50%,AG47&gt;=50%),"MEMENUHI","TIDAK MEMENUHI")</f>
        <v>TIDAK MEMENUHI</v>
      </c>
      <c r="AI47" s="28">
        <v>7</v>
      </c>
      <c r="AJ47" s="28">
        <v>7</v>
      </c>
      <c r="AK47" s="20">
        <f>IFERROR(AI47/AJ47,0%)</f>
        <v>1</v>
      </c>
      <c r="AL47" s="28">
        <v>130</v>
      </c>
      <c r="AM47" s="28">
        <v>130</v>
      </c>
      <c r="AN47" s="20">
        <f>IFERROR(AL47/AM47,0%)</f>
        <v>1</v>
      </c>
      <c r="AO47" s="28">
        <v>102</v>
      </c>
      <c r="AP47" s="28">
        <v>266</v>
      </c>
      <c r="AQ47" s="20">
        <f>IFERROR(AO47/AP47,0%)</f>
        <v>0.38345864661654133</v>
      </c>
      <c r="AR47" s="28">
        <v>94</v>
      </c>
      <c r="AS47" s="28">
        <v>790</v>
      </c>
      <c r="AT47" s="20">
        <f>IFERROR(AR47/AS47,0%)</f>
        <v>0.11898734177215189</v>
      </c>
      <c r="AU47" s="28">
        <v>119</v>
      </c>
      <c r="AV47" s="28">
        <v>243</v>
      </c>
      <c r="AW47" s="20">
        <f>IFERROR(AU47/AV47,0%)</f>
        <v>0.48971193415637859</v>
      </c>
      <c r="AX47" s="23" t="str">
        <f>IF(AND(AK47&gt;=100%,AN47&gt;=85%,AQ47&gt;=50%,AT47&gt;=50%,AW47&gt;=50%),"MEMENUHI","TIDAK MEMENUHI")</f>
        <v>TIDAK MEMENUHI</v>
      </c>
      <c r="AY47" s="27">
        <v>7</v>
      </c>
      <c r="AZ47" s="27">
        <v>7</v>
      </c>
      <c r="BA47" s="20">
        <f>IFERROR(AY47/AZ47,0%)</f>
        <v>1</v>
      </c>
      <c r="BB47" s="27">
        <v>130</v>
      </c>
      <c r="BC47" s="27">
        <v>130</v>
      </c>
      <c r="BD47" s="20">
        <f>IFERROR(BB47/BC47,0%)</f>
        <v>1</v>
      </c>
      <c r="BE47" s="27">
        <v>110</v>
      </c>
      <c r="BF47" s="27">
        <v>266</v>
      </c>
      <c r="BG47" s="20">
        <f>IFERROR(BE47/BF47,0%)</f>
        <v>0.41353383458646614</v>
      </c>
      <c r="BH47" s="27">
        <v>95</v>
      </c>
      <c r="BI47" s="27">
        <v>790</v>
      </c>
      <c r="BJ47" s="20">
        <f>IFERROR(BH47/BI47,0%)</f>
        <v>0.12025316455696203</v>
      </c>
      <c r="BK47" s="27">
        <v>115</v>
      </c>
      <c r="BL47" s="27">
        <v>251</v>
      </c>
      <c r="BM47" s="20">
        <f>IFERROR(BK47/BL47,0%)</f>
        <v>0.45816733067729082</v>
      </c>
      <c r="BN47" s="23" t="str">
        <f>IF(AND(BA47&gt;=100%,BD47&gt;=85%,BG47&gt;=50%,BJ47&gt;=50%,BM47&gt;=50%),"MEMENUHI","TIDAK MEMENUHI")</f>
        <v>TIDAK MEMENUHI</v>
      </c>
      <c r="BO47" s="27">
        <v>10</v>
      </c>
      <c r="BP47" s="27">
        <v>10</v>
      </c>
      <c r="BQ47" s="20">
        <f>IFERROR(BO47/BP47,0%)</f>
        <v>1</v>
      </c>
      <c r="BR47" s="27">
        <v>128</v>
      </c>
      <c r="BS47" s="27">
        <v>132</v>
      </c>
      <c r="BT47" s="20">
        <f>IFERROR(BR47/BS47,0%)</f>
        <v>0.96969696969696972</v>
      </c>
      <c r="BU47" s="27">
        <v>100</v>
      </c>
      <c r="BV47" s="27">
        <v>266</v>
      </c>
      <c r="BW47" s="20">
        <f>IFERROR(BU47/BV47,0%)</f>
        <v>0.37593984962406013</v>
      </c>
      <c r="BX47" s="27">
        <v>99</v>
      </c>
      <c r="BY47" s="27">
        <v>790</v>
      </c>
      <c r="BZ47" s="20">
        <f>IFERROR(BX47/BY47,0%)</f>
        <v>0.12531645569620253</v>
      </c>
      <c r="CA47" s="27">
        <v>110</v>
      </c>
      <c r="CB47" s="27">
        <v>251</v>
      </c>
      <c r="CC47" s="20">
        <f>IFERROR(CA47/CB47,0%)</f>
        <v>0.43824701195219123</v>
      </c>
      <c r="CD47" s="23" t="str">
        <f>IF(AND(BQ47&gt;=100%,BT47&gt;=85%,BW47&gt;=50%,BZ47&gt;=50%,CC47&gt;=50%),"MEMENUHI","TIDAK MEMENUHI")</f>
        <v>TIDAK MEMENUHI</v>
      </c>
      <c r="CE47" s="27">
        <v>10</v>
      </c>
      <c r="CF47" s="27">
        <v>10</v>
      </c>
      <c r="CG47" s="20">
        <f>IFERROR(CE47/CF47,0%)</f>
        <v>1</v>
      </c>
      <c r="CH47" s="27">
        <v>126</v>
      </c>
      <c r="CI47" s="27">
        <v>126</v>
      </c>
      <c r="CJ47" s="20">
        <f>IFERROR(CH47/CI47,0%)</f>
        <v>1</v>
      </c>
      <c r="CK47" s="27">
        <v>113</v>
      </c>
      <c r="CL47" s="27">
        <v>261</v>
      </c>
      <c r="CM47" s="20">
        <f>IFERROR(CK47/CL47,0%)</f>
        <v>0.43295019157088122</v>
      </c>
      <c r="CN47" s="27">
        <v>187</v>
      </c>
      <c r="CO47" s="27">
        <v>789</v>
      </c>
      <c r="CP47" s="20">
        <f>IFERROR(CN47/CO47,0%)</f>
        <v>0.23700887198986059</v>
      </c>
      <c r="CQ47" s="27">
        <v>105</v>
      </c>
      <c r="CR47" s="27">
        <v>221</v>
      </c>
      <c r="CS47" s="20">
        <f>IFERROR(CQ47/CR47,0%)</f>
        <v>0.47511312217194568</v>
      </c>
      <c r="CT47" s="23" t="str">
        <f>IF(AND(CG47&gt;=100%,CJ47&gt;=85%,CM47&gt;=50%,CP47&gt;=50%,CS47&gt;=50%),"MEMENUHI","TIDAK MEMENUHI")</f>
        <v>TIDAK MEMENUHI</v>
      </c>
      <c r="CU47" s="26">
        <v>10</v>
      </c>
      <c r="CV47" s="26">
        <v>10</v>
      </c>
      <c r="CW47" s="20">
        <f>IFERROR(CU47/CV47,0%)</f>
        <v>1</v>
      </c>
      <c r="CX47" s="26">
        <v>142</v>
      </c>
      <c r="CY47" s="26">
        <v>142</v>
      </c>
      <c r="CZ47" s="20">
        <f>IFERROR(CX47/CY47,0%)</f>
        <v>1</v>
      </c>
      <c r="DA47" s="26">
        <v>120</v>
      </c>
      <c r="DB47" s="26">
        <v>263</v>
      </c>
      <c r="DC47" s="20">
        <f>IFERROR(DA47/DB47,0%)</f>
        <v>0.45627376425855515</v>
      </c>
      <c r="DD47" s="26">
        <v>190</v>
      </c>
      <c r="DE47" s="26">
        <v>789</v>
      </c>
      <c r="DF47" s="20">
        <f>IFERROR(DD47/DE47,0%)</f>
        <v>0.24081115335868186</v>
      </c>
      <c r="DG47" s="26">
        <v>102</v>
      </c>
      <c r="DH47" s="26">
        <v>221</v>
      </c>
      <c r="DI47" s="20">
        <f>IFERROR(DG47/DH47,0%)</f>
        <v>0.46153846153846156</v>
      </c>
      <c r="DJ47" s="23" t="str">
        <f>IF(AND(CW47&gt;=100%,CZ47&gt;=85%,DC47&gt;=50%,DF47&gt;=50%,DI47&gt;=50%),"MEMENUHI","TIDAK MEMENUHI")</f>
        <v>TIDAK MEMENUHI</v>
      </c>
      <c r="DK47" s="25">
        <v>8</v>
      </c>
      <c r="DL47" s="25">
        <v>8</v>
      </c>
      <c r="DM47" s="20">
        <f>IFERROR(DK47/DL47,0%)</f>
        <v>1</v>
      </c>
      <c r="DN47" s="25">
        <v>127</v>
      </c>
      <c r="DO47" s="25">
        <v>127</v>
      </c>
      <c r="DP47" s="20">
        <f>IFERROR(DN47/DO47,0%)</f>
        <v>1</v>
      </c>
      <c r="DQ47" s="25">
        <v>125</v>
      </c>
      <c r="DR47" s="25">
        <v>261</v>
      </c>
      <c r="DS47" s="20">
        <f>IFERROR(DQ47/DR47,0%)</f>
        <v>0.47892720306513409</v>
      </c>
      <c r="DT47" s="25">
        <v>180</v>
      </c>
      <c r="DU47" s="25">
        <v>789</v>
      </c>
      <c r="DV47" s="20">
        <f>IFERROR(DT47/DU47,0%)</f>
        <v>0.22813688212927757</v>
      </c>
      <c r="DW47" s="25">
        <v>95</v>
      </c>
      <c r="DX47" s="25">
        <v>221</v>
      </c>
      <c r="DY47" s="20">
        <f>IFERROR(DW47/DX47,0%)</f>
        <v>0.42986425339366519</v>
      </c>
      <c r="DZ47" s="23" t="str">
        <f>IF(AND(DM47&gt;=100%,DP47&gt;=85%,DS47&gt;=50%,DV47&gt;=50%,DY47&gt;=50%),"MEMENUHI","TIDAK MEMENUHI")</f>
        <v>TIDAK MEMENUHI</v>
      </c>
      <c r="EA47" s="25">
        <v>5</v>
      </c>
      <c r="EB47" s="25">
        <v>5</v>
      </c>
      <c r="EC47" s="20">
        <f>IFERROR(EA47/EB47,0%)</f>
        <v>1</v>
      </c>
      <c r="ED47" s="25">
        <v>129</v>
      </c>
      <c r="EE47" s="25">
        <v>129</v>
      </c>
      <c r="EF47" s="20">
        <f>IFERROR(ED47/EE47,0%)</f>
        <v>1</v>
      </c>
      <c r="EG47" s="25">
        <v>120</v>
      </c>
      <c r="EH47" s="25">
        <v>261</v>
      </c>
      <c r="EI47" s="20">
        <f>IFERROR(EG47/EH47,0%)</f>
        <v>0.45977011494252873</v>
      </c>
      <c r="EJ47" s="25">
        <v>180</v>
      </c>
      <c r="EK47" s="25">
        <v>798</v>
      </c>
      <c r="EL47" s="20">
        <f>IFERROR(EJ47/EK47,0%)</f>
        <v>0.22556390977443608</v>
      </c>
      <c r="EM47" s="25">
        <v>105</v>
      </c>
      <c r="EN47" s="25">
        <v>221</v>
      </c>
      <c r="EO47" s="20">
        <f>IFERROR(EM47/EN47,0%)</f>
        <v>0.47511312217194568</v>
      </c>
      <c r="EP47" s="23" t="str">
        <f>IF(AND(EC47&gt;=100%,EF47&gt;=85%,EI47&gt;=50%,EL47&gt;=50%,EO47&gt;=50%),"MEMENUHI","TIDAK MEMENUHI")</f>
        <v>TIDAK MEMENUHI</v>
      </c>
      <c r="EQ47" s="24">
        <v>3</v>
      </c>
      <c r="ER47" s="24">
        <v>3</v>
      </c>
      <c r="ES47" s="20">
        <f>IFERROR(EQ47/ER47,0%)</f>
        <v>1</v>
      </c>
      <c r="ET47" s="24">
        <v>128</v>
      </c>
      <c r="EU47" s="24">
        <v>128</v>
      </c>
      <c r="EV47" s="20">
        <f>IFERROR(ET47/EU47,0%)</f>
        <v>1</v>
      </c>
      <c r="EW47" s="24">
        <v>120</v>
      </c>
      <c r="EX47" s="24">
        <v>261</v>
      </c>
      <c r="EY47" s="20">
        <f>IFERROR(EW47/EX47,0%)</f>
        <v>0.45977011494252873</v>
      </c>
      <c r="EZ47" s="24">
        <v>180</v>
      </c>
      <c r="FA47" s="24">
        <v>789</v>
      </c>
      <c r="FB47" s="20">
        <f>IFERROR(EZ47/FA47,0%)</f>
        <v>0.22813688212927757</v>
      </c>
      <c r="FC47" s="24">
        <v>90</v>
      </c>
      <c r="FD47" s="24">
        <v>221</v>
      </c>
      <c r="FE47" s="20">
        <f>IFERROR(FC47/FD47,0%)</f>
        <v>0.40723981900452488</v>
      </c>
      <c r="FF47" s="23" t="str">
        <f>IF(AND(ES47&gt;=100%,EV47&gt;=85%,EY47&gt;=50%,FB47&gt;=50%,FE47&gt;=50%),"MEMENUHI","TIDAK MEMENUHI")</f>
        <v>TIDAK MEMENUHI</v>
      </c>
      <c r="FG47" s="24">
        <v>15</v>
      </c>
      <c r="FH47" s="24">
        <v>15</v>
      </c>
      <c r="FI47" s="20">
        <f>IFERROR(FG47/FH47,0%)</f>
        <v>1</v>
      </c>
      <c r="FJ47" s="24">
        <v>133</v>
      </c>
      <c r="FK47" s="24">
        <v>133</v>
      </c>
      <c r="FL47" s="20">
        <f>IFERROR(FJ47/FK47,0%)</f>
        <v>1</v>
      </c>
      <c r="FM47" s="24">
        <v>100</v>
      </c>
      <c r="FN47" s="24">
        <v>254</v>
      </c>
      <c r="FO47" s="20">
        <f>IFERROR(FM47/FN47,0%)</f>
        <v>0.39370078740157483</v>
      </c>
      <c r="FP47" s="24">
        <v>150</v>
      </c>
      <c r="FQ47" s="24">
        <v>762</v>
      </c>
      <c r="FR47" s="20">
        <f>IFERROR(FP47/FQ47,0%)</f>
        <v>0.19685039370078741</v>
      </c>
      <c r="FS47" s="24">
        <v>95</v>
      </c>
      <c r="FT47" s="24">
        <v>221</v>
      </c>
      <c r="FU47" s="20">
        <f>IFERROR(FS47/FT47,0%)</f>
        <v>0.42986425339366519</v>
      </c>
      <c r="FV47" s="23" t="str">
        <f>IF(AND(FI47&gt;=100%,FL47&gt;=85%,FO47&gt;=50%,FR47&gt;=50%,FU47&gt;=50%),"MEMENUHI","TIDAK MEMENUHI")</f>
        <v>TIDAK MEMENUHI</v>
      </c>
      <c r="FW47" s="24">
        <v>5</v>
      </c>
      <c r="FX47" s="24">
        <v>5</v>
      </c>
      <c r="FY47" s="20">
        <f>IFERROR(FW47/FX47,0%)</f>
        <v>1</v>
      </c>
      <c r="FZ47" s="24">
        <v>105</v>
      </c>
      <c r="GA47" s="24">
        <v>105</v>
      </c>
      <c r="GB47" s="20">
        <f>IFERROR(FZ47/GA47,0%)</f>
        <v>1</v>
      </c>
      <c r="GC47" s="24">
        <v>120</v>
      </c>
      <c r="GD47" s="24">
        <v>254</v>
      </c>
      <c r="GE47" s="20">
        <f>IFERROR(GC47/GD47,0%)</f>
        <v>0.47244094488188976</v>
      </c>
      <c r="GF47" s="24">
        <v>100</v>
      </c>
      <c r="GG47" s="24">
        <v>762</v>
      </c>
      <c r="GH47" s="20">
        <f>IFERROR(GF47/GG47,0%)</f>
        <v>0.13123359580052493</v>
      </c>
      <c r="GI47" s="24">
        <v>86</v>
      </c>
      <c r="GJ47" s="24">
        <v>221</v>
      </c>
      <c r="GK47" s="20">
        <f>IFERROR(GI47/GJ47,0%)</f>
        <v>0.38914027149321267</v>
      </c>
      <c r="GL47" s="23" t="str">
        <f>IF(AND(FY47&gt;=100%,GB47&gt;=85%,GE47&gt;=50%,GH47&gt;=50%,GK47&gt;=50%),"MEMENUHI","TIDAK MEMENUHI")</f>
        <v>TIDAK MEMENUHI</v>
      </c>
      <c r="GM47" s="23">
        <f>COUNTIF(C47:GL53,"MEMENUHI")</f>
        <v>0</v>
      </c>
      <c r="GN47" s="23" t="str">
        <f>IF(GM47&gt;=8,"MEMENUHI","TIDAK MEMENUHI")</f>
        <v>TIDAK MEMENUHI</v>
      </c>
      <c r="GO47" s="21"/>
    </row>
    <row r="48" spans="1:197" ht="15.75" customHeight="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  <c r="DE48" s="21"/>
      <c r="DF48" s="21"/>
      <c r="DG48" s="21"/>
      <c r="DH48" s="21"/>
      <c r="DI48" s="21"/>
      <c r="DJ48" s="21"/>
      <c r="DK48" s="21"/>
      <c r="DL48" s="21"/>
      <c r="DM48" s="21"/>
      <c r="DN48" s="21"/>
      <c r="DO48" s="21"/>
      <c r="DP48" s="21"/>
      <c r="DQ48" s="21"/>
      <c r="DR48" s="21"/>
      <c r="DS48" s="21"/>
      <c r="DT48" s="21"/>
      <c r="DU48" s="21"/>
      <c r="DV48" s="21"/>
      <c r="DW48" s="21"/>
      <c r="DX48" s="21"/>
      <c r="DY48" s="21"/>
      <c r="DZ48" s="21"/>
      <c r="EA48" s="21"/>
      <c r="EB48" s="21"/>
      <c r="EC48" s="21"/>
      <c r="ED48" s="21"/>
      <c r="EE48" s="21"/>
      <c r="EF48" s="21"/>
      <c r="EG48" s="21"/>
      <c r="EH48" s="21"/>
      <c r="EI48" s="21"/>
      <c r="EJ48" s="21"/>
      <c r="EK48" s="21"/>
      <c r="EL48" s="21"/>
      <c r="EM48" s="21"/>
      <c r="EN48" s="21"/>
      <c r="EO48" s="21"/>
      <c r="EP48" s="21"/>
      <c r="EQ48" s="21"/>
      <c r="ER48" s="21"/>
      <c r="ES48" s="21"/>
      <c r="ET48" s="21"/>
      <c r="EU48" s="21"/>
      <c r="EV48" s="21"/>
      <c r="EW48" s="21"/>
      <c r="EX48" s="21"/>
      <c r="EY48" s="21"/>
      <c r="EZ48" s="21"/>
      <c r="FA48" s="21"/>
      <c r="FB48" s="21"/>
      <c r="FC48" s="21"/>
      <c r="FD48" s="21"/>
      <c r="FE48" s="21"/>
      <c r="FF48" s="21"/>
      <c r="FG48" s="21"/>
      <c r="FH48" s="21"/>
      <c r="FI48" s="21"/>
      <c r="FJ48" s="21"/>
      <c r="FK48" s="21"/>
      <c r="FL48" s="21"/>
      <c r="FM48" s="21"/>
      <c r="FN48" s="21"/>
      <c r="FO48" s="21"/>
      <c r="FP48" s="21"/>
      <c r="FQ48" s="21"/>
      <c r="FR48" s="21"/>
      <c r="FS48" s="21"/>
      <c r="FT48" s="21"/>
      <c r="FU48" s="21"/>
      <c r="FV48" s="21"/>
      <c r="FW48" s="21"/>
      <c r="FX48" s="21"/>
      <c r="FY48" s="21"/>
      <c r="FZ48" s="21"/>
      <c r="GA48" s="21"/>
      <c r="GB48" s="21"/>
      <c r="GC48" s="21"/>
      <c r="GD48" s="21"/>
      <c r="GE48" s="21"/>
      <c r="GF48" s="21"/>
      <c r="GG48" s="21"/>
      <c r="GH48" s="21"/>
      <c r="GI48" s="21"/>
      <c r="GJ48" s="21"/>
      <c r="GK48" s="21"/>
      <c r="GL48" s="21"/>
      <c r="GM48" s="21"/>
      <c r="GN48" s="21"/>
      <c r="GO48" s="21"/>
    </row>
    <row r="49" spans="1:197" ht="15.75" customHeight="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21"/>
      <c r="DD49" s="21"/>
      <c r="DE49" s="21"/>
      <c r="DF49" s="21"/>
      <c r="DG49" s="21"/>
      <c r="DH49" s="21"/>
      <c r="DI49" s="21"/>
      <c r="DJ49" s="21"/>
      <c r="DK49" s="21"/>
      <c r="DL49" s="21"/>
      <c r="DM49" s="21"/>
      <c r="DN49" s="21"/>
      <c r="DO49" s="21"/>
      <c r="DP49" s="21"/>
      <c r="DQ49" s="21"/>
      <c r="DR49" s="21"/>
      <c r="DS49" s="21"/>
      <c r="DT49" s="21"/>
      <c r="DU49" s="21"/>
      <c r="DV49" s="21"/>
      <c r="DW49" s="21"/>
      <c r="DX49" s="21"/>
      <c r="DY49" s="21"/>
      <c r="DZ49" s="21"/>
      <c r="EA49" s="21"/>
      <c r="EB49" s="21"/>
      <c r="EC49" s="21"/>
      <c r="ED49" s="21"/>
      <c r="EE49" s="21"/>
      <c r="EF49" s="21"/>
      <c r="EG49" s="21"/>
      <c r="EH49" s="21"/>
      <c r="EI49" s="21"/>
      <c r="EJ49" s="21"/>
      <c r="EK49" s="21"/>
      <c r="EL49" s="21"/>
      <c r="EM49" s="21"/>
      <c r="EN49" s="21"/>
      <c r="EO49" s="21"/>
      <c r="EP49" s="21"/>
      <c r="EQ49" s="21"/>
      <c r="ER49" s="21"/>
      <c r="ES49" s="21"/>
      <c r="ET49" s="21"/>
      <c r="EU49" s="21"/>
      <c r="EV49" s="21"/>
      <c r="EW49" s="21"/>
      <c r="EX49" s="21"/>
      <c r="EY49" s="21"/>
      <c r="EZ49" s="21"/>
      <c r="FA49" s="21"/>
      <c r="FB49" s="21"/>
      <c r="FC49" s="21"/>
      <c r="FD49" s="21"/>
      <c r="FE49" s="21"/>
      <c r="FF49" s="21"/>
      <c r="FG49" s="21"/>
      <c r="FH49" s="21"/>
      <c r="FI49" s="21"/>
      <c r="FJ49" s="21"/>
      <c r="FK49" s="21"/>
      <c r="FL49" s="21"/>
      <c r="FM49" s="21"/>
      <c r="FN49" s="21"/>
      <c r="FO49" s="21"/>
      <c r="FP49" s="21"/>
      <c r="FQ49" s="21"/>
      <c r="FR49" s="21"/>
      <c r="FS49" s="21"/>
      <c r="FT49" s="21"/>
      <c r="FU49" s="21"/>
      <c r="FV49" s="21"/>
      <c r="FW49" s="21"/>
      <c r="FX49" s="21"/>
      <c r="FY49" s="21"/>
      <c r="FZ49" s="21"/>
      <c r="GA49" s="21"/>
      <c r="GB49" s="21"/>
      <c r="GC49" s="21"/>
      <c r="GD49" s="21"/>
      <c r="GE49" s="21"/>
      <c r="GF49" s="21"/>
      <c r="GG49" s="21"/>
      <c r="GH49" s="21"/>
      <c r="GI49" s="21"/>
      <c r="GJ49" s="21"/>
      <c r="GK49" s="21"/>
      <c r="GL49" s="21"/>
      <c r="GM49" s="21"/>
      <c r="GN49" s="21"/>
      <c r="GO49" s="21"/>
    </row>
    <row r="50" spans="1:197" ht="15.75" customHeight="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21"/>
      <c r="DR50" s="21"/>
      <c r="DS50" s="21"/>
      <c r="DT50" s="21"/>
      <c r="DU50" s="21"/>
      <c r="DV50" s="21"/>
      <c r="DW50" s="21"/>
      <c r="DX50" s="21"/>
      <c r="DY50" s="21"/>
      <c r="DZ50" s="21"/>
      <c r="EA50" s="21"/>
      <c r="EB50" s="21"/>
      <c r="EC50" s="21"/>
      <c r="ED50" s="21"/>
      <c r="EE50" s="21"/>
      <c r="EF50" s="21"/>
      <c r="EG50" s="21"/>
      <c r="EH50" s="21"/>
      <c r="EI50" s="21"/>
      <c r="EJ50" s="21"/>
      <c r="EK50" s="21"/>
      <c r="EL50" s="21"/>
      <c r="EM50" s="21"/>
      <c r="EN50" s="21"/>
      <c r="EO50" s="21"/>
      <c r="EP50" s="21"/>
      <c r="EQ50" s="21"/>
      <c r="ER50" s="21"/>
      <c r="ES50" s="21"/>
      <c r="ET50" s="21"/>
      <c r="EU50" s="21"/>
      <c r="EV50" s="21"/>
      <c r="EW50" s="21"/>
      <c r="EX50" s="21"/>
      <c r="EY50" s="21"/>
      <c r="EZ50" s="21"/>
      <c r="FA50" s="21"/>
      <c r="FB50" s="21"/>
      <c r="FC50" s="21"/>
      <c r="FD50" s="21"/>
      <c r="FE50" s="21"/>
      <c r="FF50" s="21"/>
      <c r="FG50" s="21"/>
      <c r="FH50" s="21"/>
      <c r="FI50" s="21"/>
      <c r="FJ50" s="21"/>
      <c r="FK50" s="21"/>
      <c r="FL50" s="21"/>
      <c r="FM50" s="21"/>
      <c r="FN50" s="21"/>
      <c r="FO50" s="21"/>
      <c r="FP50" s="21"/>
      <c r="FQ50" s="21"/>
      <c r="FR50" s="21"/>
      <c r="FS50" s="21"/>
      <c r="FT50" s="21"/>
      <c r="FU50" s="21"/>
      <c r="FV50" s="21"/>
      <c r="FW50" s="21"/>
      <c r="FX50" s="21"/>
      <c r="FY50" s="21"/>
      <c r="FZ50" s="21"/>
      <c r="GA50" s="21"/>
      <c r="GB50" s="21"/>
      <c r="GC50" s="21"/>
      <c r="GD50" s="21"/>
      <c r="GE50" s="21"/>
      <c r="GF50" s="21"/>
      <c r="GG50" s="21"/>
      <c r="GH50" s="21"/>
      <c r="GI50" s="21"/>
      <c r="GJ50" s="21"/>
      <c r="GK50" s="21"/>
      <c r="GL50" s="21"/>
      <c r="GM50" s="21"/>
      <c r="GN50" s="21"/>
      <c r="GO50" s="21"/>
    </row>
    <row r="51" spans="1:197" ht="15.75" customHeight="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  <c r="DQ51" s="21"/>
      <c r="DR51" s="21"/>
      <c r="DS51" s="21"/>
      <c r="DT51" s="21"/>
      <c r="DU51" s="21"/>
      <c r="DV51" s="21"/>
      <c r="DW51" s="21"/>
      <c r="DX51" s="21"/>
      <c r="DY51" s="21"/>
      <c r="DZ51" s="21"/>
      <c r="EA51" s="21"/>
      <c r="EB51" s="21"/>
      <c r="EC51" s="21"/>
      <c r="ED51" s="21"/>
      <c r="EE51" s="21"/>
      <c r="EF51" s="21"/>
      <c r="EG51" s="21"/>
      <c r="EH51" s="21"/>
      <c r="EI51" s="21"/>
      <c r="EJ51" s="21"/>
      <c r="EK51" s="21"/>
      <c r="EL51" s="21"/>
      <c r="EM51" s="21"/>
      <c r="EN51" s="21"/>
      <c r="EO51" s="21"/>
      <c r="EP51" s="21"/>
      <c r="EQ51" s="21"/>
      <c r="ER51" s="21"/>
      <c r="ES51" s="21"/>
      <c r="ET51" s="21"/>
      <c r="EU51" s="21"/>
      <c r="EV51" s="21"/>
      <c r="EW51" s="21"/>
      <c r="EX51" s="21"/>
      <c r="EY51" s="21"/>
      <c r="EZ51" s="21"/>
      <c r="FA51" s="21"/>
      <c r="FB51" s="21"/>
      <c r="FC51" s="21"/>
      <c r="FD51" s="21"/>
      <c r="FE51" s="21"/>
      <c r="FF51" s="21"/>
      <c r="FG51" s="21"/>
      <c r="FH51" s="21"/>
      <c r="FI51" s="21"/>
      <c r="FJ51" s="21"/>
      <c r="FK51" s="21"/>
      <c r="FL51" s="21"/>
      <c r="FM51" s="21"/>
      <c r="FN51" s="21"/>
      <c r="FO51" s="21"/>
      <c r="FP51" s="21"/>
      <c r="FQ51" s="21"/>
      <c r="FR51" s="21"/>
      <c r="FS51" s="21"/>
      <c r="FT51" s="21"/>
      <c r="FU51" s="21"/>
      <c r="FV51" s="21"/>
      <c r="FW51" s="21"/>
      <c r="FX51" s="21"/>
      <c r="FY51" s="21"/>
      <c r="FZ51" s="21"/>
      <c r="GA51" s="21"/>
      <c r="GB51" s="21"/>
      <c r="GC51" s="21"/>
      <c r="GD51" s="21"/>
      <c r="GE51" s="21"/>
      <c r="GF51" s="21"/>
      <c r="GG51" s="21"/>
      <c r="GH51" s="21"/>
      <c r="GI51" s="21"/>
      <c r="GJ51" s="21"/>
      <c r="GK51" s="21"/>
      <c r="GL51" s="21"/>
      <c r="GM51" s="21"/>
      <c r="GN51" s="21"/>
      <c r="GO51" s="21"/>
    </row>
    <row r="52" spans="1:197" ht="15.75" customHeight="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  <c r="DC52" s="21"/>
      <c r="DD52" s="21"/>
      <c r="DE52" s="21"/>
      <c r="DF52" s="21"/>
      <c r="DG52" s="21"/>
      <c r="DH52" s="21"/>
      <c r="DI52" s="21"/>
      <c r="DJ52" s="21"/>
      <c r="DK52" s="21"/>
      <c r="DL52" s="21"/>
      <c r="DM52" s="21"/>
      <c r="DN52" s="21"/>
      <c r="DO52" s="21"/>
      <c r="DP52" s="21"/>
      <c r="DQ52" s="21"/>
      <c r="DR52" s="21"/>
      <c r="DS52" s="21"/>
      <c r="DT52" s="21"/>
      <c r="DU52" s="21"/>
      <c r="DV52" s="21"/>
      <c r="DW52" s="21"/>
      <c r="DX52" s="21"/>
      <c r="DY52" s="21"/>
      <c r="DZ52" s="21"/>
      <c r="EA52" s="21"/>
      <c r="EB52" s="21"/>
      <c r="EC52" s="21"/>
      <c r="ED52" s="21"/>
      <c r="EE52" s="21"/>
      <c r="EF52" s="21"/>
      <c r="EG52" s="21"/>
      <c r="EH52" s="21"/>
      <c r="EI52" s="21"/>
      <c r="EJ52" s="21"/>
      <c r="EK52" s="21"/>
      <c r="EL52" s="21"/>
      <c r="EM52" s="21"/>
      <c r="EN52" s="21"/>
      <c r="EO52" s="21"/>
      <c r="EP52" s="21"/>
      <c r="EQ52" s="21"/>
      <c r="ER52" s="21"/>
      <c r="ES52" s="21"/>
      <c r="ET52" s="21"/>
      <c r="EU52" s="21"/>
      <c r="EV52" s="21"/>
      <c r="EW52" s="21"/>
      <c r="EX52" s="21"/>
      <c r="EY52" s="21"/>
      <c r="EZ52" s="21"/>
      <c r="FA52" s="21"/>
      <c r="FB52" s="21"/>
      <c r="FC52" s="21"/>
      <c r="FD52" s="21"/>
      <c r="FE52" s="21"/>
      <c r="FF52" s="21"/>
      <c r="FG52" s="21"/>
      <c r="FH52" s="21"/>
      <c r="FI52" s="21"/>
      <c r="FJ52" s="21"/>
      <c r="FK52" s="21"/>
      <c r="FL52" s="21"/>
      <c r="FM52" s="21"/>
      <c r="FN52" s="21"/>
      <c r="FO52" s="21"/>
      <c r="FP52" s="21"/>
      <c r="FQ52" s="21"/>
      <c r="FR52" s="21"/>
      <c r="FS52" s="21"/>
      <c r="FT52" s="21"/>
      <c r="FU52" s="21"/>
      <c r="FV52" s="21"/>
      <c r="FW52" s="21"/>
      <c r="FX52" s="21"/>
      <c r="FY52" s="21"/>
      <c r="FZ52" s="21"/>
      <c r="GA52" s="21"/>
      <c r="GB52" s="21"/>
      <c r="GC52" s="21"/>
      <c r="GD52" s="21"/>
      <c r="GE52" s="21"/>
      <c r="GF52" s="21"/>
      <c r="GG52" s="21"/>
      <c r="GH52" s="21"/>
      <c r="GI52" s="21"/>
      <c r="GJ52" s="21"/>
      <c r="GK52" s="21"/>
      <c r="GL52" s="21"/>
      <c r="GM52" s="21"/>
      <c r="GN52" s="21"/>
      <c r="GO52" s="21"/>
    </row>
    <row r="53" spans="1:197" ht="15" customHeight="1">
      <c r="A53" s="21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  <c r="BY53" s="22"/>
      <c r="BZ53" s="22"/>
      <c r="CA53" s="22"/>
      <c r="CB53" s="22"/>
      <c r="CC53" s="22"/>
      <c r="CD53" s="22"/>
      <c r="CE53" s="22"/>
      <c r="CF53" s="22"/>
      <c r="CG53" s="22"/>
      <c r="CH53" s="22"/>
      <c r="CI53" s="22"/>
      <c r="CJ53" s="22"/>
      <c r="CK53" s="22"/>
      <c r="CL53" s="22"/>
      <c r="CM53" s="22"/>
      <c r="CN53" s="22"/>
      <c r="CO53" s="22"/>
      <c r="CP53" s="22"/>
      <c r="CQ53" s="22"/>
      <c r="CR53" s="22"/>
      <c r="CS53" s="22"/>
      <c r="CT53" s="22"/>
      <c r="CU53" s="22"/>
      <c r="CV53" s="22"/>
      <c r="CW53" s="22"/>
      <c r="CX53" s="22"/>
      <c r="CY53" s="22"/>
      <c r="CZ53" s="22"/>
      <c r="DA53" s="22"/>
      <c r="DB53" s="22"/>
      <c r="DC53" s="22"/>
      <c r="DD53" s="22"/>
      <c r="DE53" s="22"/>
      <c r="DF53" s="22"/>
      <c r="DG53" s="22"/>
      <c r="DH53" s="22"/>
      <c r="DI53" s="22"/>
      <c r="DJ53" s="22"/>
      <c r="DK53" s="22"/>
      <c r="DL53" s="22"/>
      <c r="DM53" s="22"/>
      <c r="DN53" s="22"/>
      <c r="DO53" s="22"/>
      <c r="DP53" s="22"/>
      <c r="DQ53" s="22"/>
      <c r="DR53" s="22"/>
      <c r="DS53" s="22"/>
      <c r="DT53" s="22"/>
      <c r="DU53" s="22"/>
      <c r="DV53" s="22"/>
      <c r="DW53" s="22"/>
      <c r="DX53" s="22"/>
      <c r="DY53" s="22"/>
      <c r="DZ53" s="22"/>
      <c r="EA53" s="22"/>
      <c r="EB53" s="22"/>
      <c r="EC53" s="22"/>
      <c r="ED53" s="22"/>
      <c r="EE53" s="22"/>
      <c r="EF53" s="22"/>
      <c r="EG53" s="22"/>
      <c r="EH53" s="22"/>
      <c r="EI53" s="22"/>
      <c r="EJ53" s="22"/>
      <c r="EK53" s="22"/>
      <c r="EL53" s="22"/>
      <c r="EM53" s="22"/>
      <c r="EN53" s="22"/>
      <c r="EO53" s="22"/>
      <c r="EP53" s="22"/>
      <c r="EQ53" s="22"/>
      <c r="ER53" s="22"/>
      <c r="ES53" s="22"/>
      <c r="ET53" s="22"/>
      <c r="EU53" s="22"/>
      <c r="EV53" s="22"/>
      <c r="EW53" s="22"/>
      <c r="EX53" s="22"/>
      <c r="EY53" s="22"/>
      <c r="EZ53" s="22"/>
      <c r="FA53" s="22"/>
      <c r="FB53" s="22"/>
      <c r="FC53" s="22"/>
      <c r="FD53" s="22"/>
      <c r="FE53" s="22"/>
      <c r="FF53" s="22"/>
      <c r="FG53" s="22"/>
      <c r="FH53" s="22"/>
      <c r="FI53" s="22"/>
      <c r="FJ53" s="22"/>
      <c r="FK53" s="22"/>
      <c r="FL53" s="22"/>
      <c r="FM53" s="22"/>
      <c r="FN53" s="22"/>
      <c r="FO53" s="22"/>
      <c r="FP53" s="22"/>
      <c r="FQ53" s="22"/>
      <c r="FR53" s="22"/>
      <c r="FS53" s="22"/>
      <c r="FT53" s="22"/>
      <c r="FU53" s="22"/>
      <c r="FV53" s="22"/>
      <c r="FW53" s="22"/>
      <c r="FX53" s="22"/>
      <c r="FY53" s="22"/>
      <c r="FZ53" s="22"/>
      <c r="GA53" s="22"/>
      <c r="GB53" s="22"/>
      <c r="GC53" s="22"/>
      <c r="GD53" s="22"/>
      <c r="GE53" s="22"/>
      <c r="GF53" s="22"/>
      <c r="GG53" s="22"/>
      <c r="GH53" s="22"/>
      <c r="GI53" s="22"/>
      <c r="GJ53" s="22"/>
      <c r="GK53" s="22"/>
      <c r="GL53" s="22"/>
      <c r="GM53" s="22"/>
      <c r="GN53" s="22"/>
      <c r="GO53" s="21"/>
    </row>
    <row r="54" spans="1:197" ht="15.75" customHeight="1">
      <c r="A54" s="21"/>
      <c r="B54" s="30" t="s">
        <v>35</v>
      </c>
      <c r="C54" s="29">
        <v>1</v>
      </c>
      <c r="D54" s="29">
        <v>1</v>
      </c>
      <c r="E54" s="20">
        <f>IFERROR(C54/D54,0%)</f>
        <v>1</v>
      </c>
      <c r="F54" s="29">
        <v>85</v>
      </c>
      <c r="G54" s="29">
        <v>112</v>
      </c>
      <c r="H54" s="20">
        <f>IFERROR(F54/G54,0%)</f>
        <v>0.7589285714285714</v>
      </c>
      <c r="I54" s="29">
        <v>45</v>
      </c>
      <c r="J54" s="29">
        <v>262</v>
      </c>
      <c r="K54" s="20">
        <f>IFERROR(I54/J54,0%)</f>
        <v>0.1717557251908397</v>
      </c>
      <c r="L54" s="29">
        <v>45</v>
      </c>
      <c r="M54" s="29">
        <v>723</v>
      </c>
      <c r="N54" s="20">
        <f>IFERROR(L54/M54,0%)</f>
        <v>6.2240663900414939E-2</v>
      </c>
      <c r="O54" s="29">
        <v>20</v>
      </c>
      <c r="P54" s="29">
        <v>174</v>
      </c>
      <c r="Q54" s="20">
        <f>IFERROR(O54/P54,0%)</f>
        <v>0.11494252873563218</v>
      </c>
      <c r="R54" s="23" t="str">
        <f>IF(AND(E54&gt;=100%,H54&gt;=85%,K54&gt;=50%,N54&gt;=50%,Q54&gt;=50%),"MEMENUHI","TIDAK MEMENUHI")</f>
        <v>TIDAK MEMENUHI</v>
      </c>
      <c r="S54" s="28">
        <v>0</v>
      </c>
      <c r="T54" s="28">
        <v>0</v>
      </c>
      <c r="U54" s="20">
        <f>IFERROR(S54/T54,0%)</f>
        <v>0</v>
      </c>
      <c r="V54" s="28">
        <v>111</v>
      </c>
      <c r="W54" s="28">
        <v>118</v>
      </c>
      <c r="X54" s="20">
        <f>IFERROR(V54/W54,0%)</f>
        <v>0.94067796610169496</v>
      </c>
      <c r="Y54" s="28">
        <v>80</v>
      </c>
      <c r="Z54" s="28">
        <v>262</v>
      </c>
      <c r="AA54" s="20">
        <f>IFERROR(Y54/Z54,0%)</f>
        <v>0.30534351145038169</v>
      </c>
      <c r="AB54" s="28">
        <v>80</v>
      </c>
      <c r="AC54" s="28">
        <v>723</v>
      </c>
      <c r="AD54" s="20">
        <f>IFERROR(AB54/AC54,0%)</f>
        <v>0.11065006915629322</v>
      </c>
      <c r="AE54" s="28">
        <v>20</v>
      </c>
      <c r="AF54" s="28">
        <v>169</v>
      </c>
      <c r="AG54" s="20">
        <f>IFERROR(AE54/AF54,0%)</f>
        <v>0.11834319526627218</v>
      </c>
      <c r="AH54" s="23" t="str">
        <f>IF(AND(U54&gt;=100%,X54&gt;=85%,AA54&gt;=50%,AD54&gt;=50%,AG54&gt;=50%),"MEMENUHI","TIDAK MEMENUHI")</f>
        <v>TIDAK MEMENUHI</v>
      </c>
      <c r="AI54" s="28">
        <v>0</v>
      </c>
      <c r="AJ54" s="28">
        <v>0</v>
      </c>
      <c r="AK54" s="20">
        <f>IFERROR(AI54/AJ54,0%)</f>
        <v>0</v>
      </c>
      <c r="AL54" s="28">
        <v>124</v>
      </c>
      <c r="AM54" s="28">
        <v>139</v>
      </c>
      <c r="AN54" s="20">
        <f>IFERROR(AL54/AM54,0%)</f>
        <v>0.8920863309352518</v>
      </c>
      <c r="AO54" s="28">
        <v>136</v>
      </c>
      <c r="AP54" s="28">
        <v>190</v>
      </c>
      <c r="AQ54" s="20">
        <f>IFERROR(AO54/AP54,0%)</f>
        <v>0.71578947368421053</v>
      </c>
      <c r="AR54" s="28">
        <v>441</v>
      </c>
      <c r="AS54" s="28">
        <v>785</v>
      </c>
      <c r="AT54" s="20">
        <f>IFERROR(AR54/AS54,0%)</f>
        <v>0.56178343949044585</v>
      </c>
      <c r="AU54" s="28">
        <v>170</v>
      </c>
      <c r="AV54" s="28">
        <v>190</v>
      </c>
      <c r="AW54" s="20">
        <f>IFERROR(AU54/AV54,0%)</f>
        <v>0.89473684210526316</v>
      </c>
      <c r="AX54" s="23" t="str">
        <f>IF(AND(AK54&gt;=100%,AN54&gt;=85%,AQ54&gt;=50%,AT54&gt;=50%,AW54&gt;=50%),"MEMENUHI","TIDAK MEMENUHI")</f>
        <v>TIDAK MEMENUHI</v>
      </c>
      <c r="AY54" s="27">
        <v>1</v>
      </c>
      <c r="AZ54" s="27">
        <v>1</v>
      </c>
      <c r="BA54" s="20">
        <f>IFERROR(AY54/AZ54,0%)</f>
        <v>1</v>
      </c>
      <c r="BB54" s="27">
        <v>97</v>
      </c>
      <c r="BC54" s="27">
        <v>101</v>
      </c>
      <c r="BD54" s="20">
        <f>IFERROR(BB54/BC54,0%)</f>
        <v>0.96039603960396036</v>
      </c>
      <c r="BE54" s="27">
        <v>120</v>
      </c>
      <c r="BF54" s="27">
        <v>190</v>
      </c>
      <c r="BG54" s="20">
        <f>IFERROR(BE54/BF54,0%)</f>
        <v>0.63157894736842102</v>
      </c>
      <c r="BH54" s="27">
        <v>445</v>
      </c>
      <c r="BI54" s="27">
        <v>785</v>
      </c>
      <c r="BJ54" s="20">
        <f>IFERROR(BH54/BI54,0%)</f>
        <v>0.56687898089171973</v>
      </c>
      <c r="BK54" s="27">
        <v>80</v>
      </c>
      <c r="BL54" s="27">
        <v>159</v>
      </c>
      <c r="BM54" s="20">
        <f>IFERROR(BK54/BL54,0%)</f>
        <v>0.50314465408805031</v>
      </c>
      <c r="BN54" s="23" t="str">
        <f>IF(AND(BA54&gt;=100%,BD54&gt;=85%,BG54&gt;=50%,BJ54&gt;=50%,BM54&gt;=50%),"MEMENUHI","TIDAK MEMENUHI")</f>
        <v>MEMENUHI</v>
      </c>
      <c r="BO54" s="27">
        <v>2</v>
      </c>
      <c r="BP54" s="27">
        <v>2</v>
      </c>
      <c r="BQ54" s="20">
        <f>IFERROR(BO54/BP54,0%)</f>
        <v>1</v>
      </c>
      <c r="BR54" s="27">
        <v>94</v>
      </c>
      <c r="BS54" s="27">
        <v>97</v>
      </c>
      <c r="BT54" s="20">
        <f>IFERROR(BR54/BS54,0%)</f>
        <v>0.96907216494845361</v>
      </c>
      <c r="BU54" s="27">
        <v>160</v>
      </c>
      <c r="BV54" s="27">
        <v>190</v>
      </c>
      <c r="BW54" s="20">
        <f>IFERROR(BU54/BV54,0%)</f>
        <v>0.84210526315789469</v>
      </c>
      <c r="BX54" s="27">
        <v>500</v>
      </c>
      <c r="BY54" s="27">
        <v>785</v>
      </c>
      <c r="BZ54" s="20">
        <f>IFERROR(BX54/BY54,0%)</f>
        <v>0.63694267515923564</v>
      </c>
      <c r="CA54" s="27">
        <v>125</v>
      </c>
      <c r="CB54" s="27">
        <v>159</v>
      </c>
      <c r="CC54" s="20">
        <f>IFERROR(CA54/CB54,0%)</f>
        <v>0.78616352201257866</v>
      </c>
      <c r="CD54" s="23" t="str">
        <f>IF(AND(BQ54&gt;=100%,BT54&gt;=85%,BW54&gt;=50%,BZ54&gt;=50%,CC54&gt;=50%),"MEMENUHI","TIDAK MEMENUHI")</f>
        <v>MEMENUHI</v>
      </c>
      <c r="CE54" s="27">
        <v>2</v>
      </c>
      <c r="CF54" s="27">
        <v>2</v>
      </c>
      <c r="CG54" s="20">
        <f>IFERROR(CE54/CF54,0%)</f>
        <v>1</v>
      </c>
      <c r="CH54" s="27">
        <v>92</v>
      </c>
      <c r="CI54" s="27">
        <v>97</v>
      </c>
      <c r="CJ54" s="20">
        <f>IFERROR(CH54/CI54,0%)</f>
        <v>0.94845360824742264</v>
      </c>
      <c r="CK54" s="27">
        <v>120</v>
      </c>
      <c r="CL54" s="27">
        <v>190</v>
      </c>
      <c r="CM54" s="20">
        <f>IFERROR(CK54/CL54,0%)</f>
        <v>0.63157894736842102</v>
      </c>
      <c r="CN54" s="27">
        <v>360</v>
      </c>
      <c r="CO54" s="27">
        <v>785</v>
      </c>
      <c r="CP54" s="20">
        <f>IFERROR(CN54/CO54,0%)</f>
        <v>0.45859872611464969</v>
      </c>
      <c r="CQ54" s="27">
        <v>125</v>
      </c>
      <c r="CR54" s="27">
        <v>159</v>
      </c>
      <c r="CS54" s="20">
        <f>IFERROR(CQ54/CR54,0%)</f>
        <v>0.78616352201257866</v>
      </c>
      <c r="CT54" s="23" t="str">
        <f>IF(AND(CG54&gt;=100%,CJ54&gt;=85%,CM54&gt;=50%,CP54&gt;=50%,CS54&gt;=50%),"MEMENUHI","TIDAK MEMENUHI")</f>
        <v>TIDAK MEMENUHI</v>
      </c>
      <c r="CU54" s="25">
        <v>2</v>
      </c>
      <c r="CV54" s="25">
        <v>2</v>
      </c>
      <c r="CW54" s="20">
        <f>IFERROR(CU54/CV54,0%)</f>
        <v>1</v>
      </c>
      <c r="CX54" s="25">
        <v>116</v>
      </c>
      <c r="CY54" s="25">
        <v>116</v>
      </c>
      <c r="CZ54" s="20">
        <f>IFERROR(CX54/CY54,0%)</f>
        <v>1</v>
      </c>
      <c r="DA54" s="25">
        <v>96</v>
      </c>
      <c r="DB54" s="25">
        <v>96</v>
      </c>
      <c r="DC54" s="20">
        <f>IFERROR(DA54/DB54,0%)</f>
        <v>1</v>
      </c>
      <c r="DD54" s="25">
        <v>160</v>
      </c>
      <c r="DE54" s="25">
        <v>758</v>
      </c>
      <c r="DF54" s="20">
        <f>IFERROR(DD54/DE54,0%)</f>
        <v>0.21108179419525067</v>
      </c>
      <c r="DG54" s="25">
        <v>80</v>
      </c>
      <c r="DH54" s="25">
        <v>168</v>
      </c>
      <c r="DI54" s="20">
        <f>IFERROR(DG54/DH54,0%)</f>
        <v>0.47619047619047616</v>
      </c>
      <c r="DJ54" s="23" t="str">
        <f>IF(AND(CW54&gt;=100%,CZ54&gt;=85%,DC54&gt;=50%,DF54&gt;=50%,DI54&gt;=50%),"MEMENUHI","TIDAK MEMENUHI")</f>
        <v>TIDAK MEMENUHI</v>
      </c>
      <c r="DK54" s="25">
        <v>2</v>
      </c>
      <c r="DL54" s="25">
        <v>2</v>
      </c>
      <c r="DM54" s="20">
        <f>IFERROR(DK54/DL54,0%)</f>
        <v>1</v>
      </c>
      <c r="DN54" s="25">
        <v>140</v>
      </c>
      <c r="DO54" s="25">
        <v>230</v>
      </c>
      <c r="DP54" s="20">
        <f>IFERROR(DN54/DO54,0%)</f>
        <v>0.60869565217391308</v>
      </c>
      <c r="DQ54" s="25">
        <v>80</v>
      </c>
      <c r="DR54" s="25">
        <v>254</v>
      </c>
      <c r="DS54" s="20">
        <f>IFERROR(DQ54/DR54,0%)</f>
        <v>0.31496062992125984</v>
      </c>
      <c r="DT54" s="25">
        <v>110</v>
      </c>
      <c r="DU54" s="25">
        <v>758</v>
      </c>
      <c r="DV54" s="20">
        <f>IFERROR(DT54/DU54,0%)</f>
        <v>0.14511873350923482</v>
      </c>
      <c r="DW54" s="25">
        <v>80</v>
      </c>
      <c r="DX54" s="25">
        <v>126</v>
      </c>
      <c r="DY54" s="20">
        <f>IFERROR(DW54/DX54,0%)</f>
        <v>0.63492063492063489</v>
      </c>
      <c r="DZ54" s="23" t="str">
        <f>IF(AND(DM54&gt;=100%,DP54&gt;=85%,DS54&gt;=50%,DV54&gt;=50%,DY54&gt;=50%),"MEMENUHI","TIDAK MEMENUHI")</f>
        <v>TIDAK MEMENUHI</v>
      </c>
      <c r="EA54" s="25">
        <v>1</v>
      </c>
      <c r="EB54" s="25">
        <v>1</v>
      </c>
      <c r="EC54" s="20">
        <f>IFERROR(EA54/EB54,0%)</f>
        <v>1</v>
      </c>
      <c r="ED54" s="25">
        <v>104</v>
      </c>
      <c r="EE54" s="25">
        <v>104</v>
      </c>
      <c r="EF54" s="20">
        <f>IFERROR(ED54/EE54,0%)</f>
        <v>1</v>
      </c>
      <c r="EG54" s="25">
        <v>82</v>
      </c>
      <c r="EH54" s="25">
        <v>82</v>
      </c>
      <c r="EI54" s="20">
        <f>IFERROR(EG54/EH54,0%)</f>
        <v>1</v>
      </c>
      <c r="EJ54" s="25">
        <v>160</v>
      </c>
      <c r="EK54" s="25">
        <v>278</v>
      </c>
      <c r="EL54" s="20">
        <f>IFERROR(EJ54/EK54,0%)</f>
        <v>0.57553956834532372</v>
      </c>
      <c r="EM54" s="25">
        <v>80</v>
      </c>
      <c r="EN54" s="25">
        <v>135</v>
      </c>
      <c r="EO54" s="20">
        <f>IFERROR(EM54/EN54,0%)</f>
        <v>0.59259259259259256</v>
      </c>
      <c r="EP54" s="23" t="str">
        <f>IF(AND(EC54&gt;=100%,EF54&gt;=85%,EI54&gt;=50%,EL54&gt;=50%,EO54&gt;=50%),"MEMENUHI","TIDAK MEMENUHI")</f>
        <v>MEMENUHI</v>
      </c>
      <c r="EQ54" s="24">
        <v>3</v>
      </c>
      <c r="ER54" s="24">
        <v>3</v>
      </c>
      <c r="ES54" s="20">
        <f>IFERROR(EQ54/ER54,0%)</f>
        <v>1</v>
      </c>
      <c r="ET54" s="24">
        <v>106</v>
      </c>
      <c r="EU54" s="24">
        <v>106</v>
      </c>
      <c r="EV54" s="20">
        <f>IFERROR(ET54/EU54,0%)</f>
        <v>1</v>
      </c>
      <c r="EW54" s="24">
        <v>100</v>
      </c>
      <c r="EX54" s="24">
        <v>165</v>
      </c>
      <c r="EY54" s="20">
        <f>IFERROR(EW54/EX54,0%)</f>
        <v>0.60606060606060608</v>
      </c>
      <c r="EZ54" s="24">
        <v>285</v>
      </c>
      <c r="FA54" s="24">
        <v>787</v>
      </c>
      <c r="FB54" s="20">
        <f>IFERROR(EZ54/FA54,0%)</f>
        <v>0.36213468869123255</v>
      </c>
      <c r="FC54" s="24">
        <v>105</v>
      </c>
      <c r="FD54" s="24">
        <v>128</v>
      </c>
      <c r="FE54" s="20">
        <f>IFERROR(FC54/FD54,0%)</f>
        <v>0.8203125</v>
      </c>
      <c r="FF54" s="23" t="str">
        <f>IF(AND(ES54&gt;=100%,EV54&gt;=85%,EY54&gt;=50%,FB54&gt;=50%,FE54&gt;=50%),"MEMENUHI","TIDAK MEMENUHI")</f>
        <v>TIDAK MEMENUHI</v>
      </c>
      <c r="FG54" s="24">
        <v>4</v>
      </c>
      <c r="FH54" s="24">
        <v>4</v>
      </c>
      <c r="FI54" s="20">
        <f>IFERROR(FG54/FH54,0%)</f>
        <v>1</v>
      </c>
      <c r="FJ54" s="24">
        <v>53</v>
      </c>
      <c r="FK54" s="24">
        <v>53</v>
      </c>
      <c r="FL54" s="20">
        <f>IFERROR(FJ54/FK54,0%)</f>
        <v>1</v>
      </c>
      <c r="FM54" s="24">
        <v>160</v>
      </c>
      <c r="FN54" s="24">
        <v>206</v>
      </c>
      <c r="FO54" s="20">
        <f>IFERROR(FM54/FN54,0%)</f>
        <v>0.77669902912621358</v>
      </c>
      <c r="FP54" s="24">
        <v>240</v>
      </c>
      <c r="FQ54" s="24">
        <v>770</v>
      </c>
      <c r="FR54" s="20">
        <f>IFERROR(FP54/FQ54,0%)</f>
        <v>0.31168831168831168</v>
      </c>
      <c r="FS54" s="24">
        <v>120</v>
      </c>
      <c r="FT54" s="24">
        <v>272</v>
      </c>
      <c r="FU54" s="20">
        <f>IFERROR(FS54/FT54,0%)</f>
        <v>0.44117647058823528</v>
      </c>
      <c r="FV54" s="23" t="str">
        <f>IF(AND(FI54&gt;=100%,FL54&gt;=85%,FO54&gt;=50%,FR54&gt;=50%,FU54&gt;=50%),"MEMENUHI","TIDAK MEMENUHI")</f>
        <v>TIDAK MEMENUHI</v>
      </c>
      <c r="FW54" s="24">
        <v>3</v>
      </c>
      <c r="FX54" s="24">
        <v>3</v>
      </c>
      <c r="FY54" s="20">
        <f>IFERROR(FW54/FX54,0%)</f>
        <v>1</v>
      </c>
      <c r="FZ54" s="24">
        <v>59</v>
      </c>
      <c r="GA54" s="24">
        <v>59</v>
      </c>
      <c r="GB54" s="20">
        <f>IFERROR(FZ54/GA54,0%)</f>
        <v>1</v>
      </c>
      <c r="GC54" s="24">
        <v>160</v>
      </c>
      <c r="GD54" s="24">
        <v>206</v>
      </c>
      <c r="GE54" s="20">
        <f>IFERROR(GC54/GD54,0%)</f>
        <v>0.77669902912621358</v>
      </c>
      <c r="GF54" s="24">
        <v>240</v>
      </c>
      <c r="GG54" s="24">
        <v>606</v>
      </c>
      <c r="GH54" s="20">
        <f>IFERROR(GF54/GG54,0%)</f>
        <v>0.39603960396039606</v>
      </c>
      <c r="GI54" s="24">
        <v>100</v>
      </c>
      <c r="GJ54" s="24">
        <v>158</v>
      </c>
      <c r="GK54" s="20">
        <f>IFERROR(GI54/GJ54,0%)</f>
        <v>0.63291139240506333</v>
      </c>
      <c r="GL54" s="23" t="str">
        <f>IF(AND(FY54&gt;=100%,GB54&gt;=85%,GE54&gt;=50%,GH54&gt;=50%,GK54&gt;=50%),"MEMENUHI","TIDAK MEMENUHI")</f>
        <v>TIDAK MEMENUHI</v>
      </c>
      <c r="GM54" s="23">
        <f>COUNTIF(C54:GL60,"MEMENUHI")</f>
        <v>3</v>
      </c>
      <c r="GN54" s="23" t="str">
        <f>IF(GM54&gt;=8,"MEMENUHI","TIDAK MEMENUHI")</f>
        <v>TIDAK MEMENUHI</v>
      </c>
      <c r="GO54" s="21"/>
    </row>
    <row r="55" spans="1:197" ht="15.75" customHeight="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  <c r="DC55" s="21"/>
      <c r="DD55" s="21"/>
      <c r="DE55" s="21"/>
      <c r="DF55" s="21"/>
      <c r="DG55" s="21"/>
      <c r="DH55" s="21"/>
      <c r="DI55" s="21"/>
      <c r="DJ55" s="21"/>
      <c r="DK55" s="21"/>
      <c r="DL55" s="21"/>
      <c r="DM55" s="21"/>
      <c r="DN55" s="21"/>
      <c r="DO55" s="21"/>
      <c r="DP55" s="21"/>
      <c r="DQ55" s="21"/>
      <c r="DR55" s="21"/>
      <c r="DS55" s="21"/>
      <c r="DT55" s="21"/>
      <c r="DU55" s="21"/>
      <c r="DV55" s="21"/>
      <c r="DW55" s="21"/>
      <c r="DX55" s="21"/>
      <c r="DY55" s="21"/>
      <c r="DZ55" s="21"/>
      <c r="EA55" s="21"/>
      <c r="EB55" s="21"/>
      <c r="EC55" s="21"/>
      <c r="ED55" s="21"/>
      <c r="EE55" s="21"/>
      <c r="EF55" s="21"/>
      <c r="EG55" s="21"/>
      <c r="EH55" s="21"/>
      <c r="EI55" s="21"/>
      <c r="EJ55" s="21"/>
      <c r="EK55" s="21"/>
      <c r="EL55" s="21"/>
      <c r="EM55" s="21"/>
      <c r="EN55" s="21"/>
      <c r="EO55" s="21"/>
      <c r="EP55" s="21"/>
      <c r="EQ55" s="21"/>
      <c r="ER55" s="21"/>
      <c r="ES55" s="21"/>
      <c r="ET55" s="21"/>
      <c r="EU55" s="21"/>
      <c r="EV55" s="21"/>
      <c r="EW55" s="21"/>
      <c r="EX55" s="21"/>
      <c r="EY55" s="21"/>
      <c r="EZ55" s="21"/>
      <c r="FA55" s="21"/>
      <c r="FB55" s="21"/>
      <c r="FC55" s="21"/>
      <c r="FD55" s="21"/>
      <c r="FE55" s="21"/>
      <c r="FF55" s="21"/>
      <c r="FG55" s="21"/>
      <c r="FH55" s="21"/>
      <c r="FI55" s="21"/>
      <c r="FJ55" s="21"/>
      <c r="FK55" s="21"/>
      <c r="FL55" s="21"/>
      <c r="FM55" s="21"/>
      <c r="FN55" s="21"/>
      <c r="FO55" s="21"/>
      <c r="FP55" s="21"/>
      <c r="FQ55" s="21"/>
      <c r="FR55" s="21"/>
      <c r="FS55" s="21"/>
      <c r="FT55" s="21"/>
      <c r="FU55" s="21"/>
      <c r="FV55" s="21"/>
      <c r="FW55" s="21"/>
      <c r="FX55" s="21"/>
      <c r="FY55" s="21"/>
      <c r="FZ55" s="21"/>
      <c r="GA55" s="21"/>
      <c r="GB55" s="21"/>
      <c r="GC55" s="21"/>
      <c r="GD55" s="21"/>
      <c r="GE55" s="21"/>
      <c r="GF55" s="21"/>
      <c r="GG55" s="21"/>
      <c r="GH55" s="21"/>
      <c r="GI55" s="21"/>
      <c r="GJ55" s="21"/>
      <c r="GK55" s="21"/>
      <c r="GL55" s="21"/>
      <c r="GM55" s="21"/>
      <c r="GN55" s="21"/>
      <c r="GO55" s="21"/>
    </row>
    <row r="56" spans="1:197" ht="15.75" customHeigh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21"/>
      <c r="DV56" s="21"/>
      <c r="DW56" s="21"/>
      <c r="DX56" s="21"/>
      <c r="DY56" s="21"/>
      <c r="DZ56" s="21"/>
      <c r="EA56" s="21"/>
      <c r="EB56" s="21"/>
      <c r="EC56" s="21"/>
      <c r="ED56" s="21"/>
      <c r="EE56" s="21"/>
      <c r="EF56" s="21"/>
      <c r="EG56" s="21"/>
      <c r="EH56" s="21"/>
      <c r="EI56" s="21"/>
      <c r="EJ56" s="21"/>
      <c r="EK56" s="21"/>
      <c r="EL56" s="21"/>
      <c r="EM56" s="21"/>
      <c r="EN56" s="21"/>
      <c r="EO56" s="21"/>
      <c r="EP56" s="21"/>
      <c r="EQ56" s="21"/>
      <c r="ER56" s="21"/>
      <c r="ES56" s="21"/>
      <c r="ET56" s="21"/>
      <c r="EU56" s="21"/>
      <c r="EV56" s="21"/>
      <c r="EW56" s="21"/>
      <c r="EX56" s="21"/>
      <c r="EY56" s="21"/>
      <c r="EZ56" s="21"/>
      <c r="FA56" s="21"/>
      <c r="FB56" s="21"/>
      <c r="FC56" s="21"/>
      <c r="FD56" s="21"/>
      <c r="FE56" s="21"/>
      <c r="FF56" s="21"/>
      <c r="FG56" s="21"/>
      <c r="FH56" s="21"/>
      <c r="FI56" s="21"/>
      <c r="FJ56" s="21"/>
      <c r="FK56" s="21"/>
      <c r="FL56" s="21"/>
      <c r="FM56" s="21"/>
      <c r="FN56" s="21"/>
      <c r="FO56" s="21"/>
      <c r="FP56" s="21"/>
      <c r="FQ56" s="21"/>
      <c r="FR56" s="21"/>
      <c r="FS56" s="21"/>
      <c r="FT56" s="21"/>
      <c r="FU56" s="21"/>
      <c r="FV56" s="21"/>
      <c r="FW56" s="21"/>
      <c r="FX56" s="21"/>
      <c r="FY56" s="21"/>
      <c r="FZ56" s="21"/>
      <c r="GA56" s="21"/>
      <c r="GB56" s="21"/>
      <c r="GC56" s="21"/>
      <c r="GD56" s="21"/>
      <c r="GE56" s="21"/>
      <c r="GF56" s="21"/>
      <c r="GG56" s="21"/>
      <c r="GH56" s="21"/>
      <c r="GI56" s="21"/>
      <c r="GJ56" s="21"/>
      <c r="GK56" s="21"/>
      <c r="GL56" s="21"/>
      <c r="GM56" s="21"/>
      <c r="GN56" s="21"/>
      <c r="GO56" s="21"/>
    </row>
    <row r="57" spans="1:197" ht="15.75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  <c r="DD57" s="21"/>
      <c r="DE57" s="21"/>
      <c r="DF57" s="21"/>
      <c r="DG57" s="21"/>
      <c r="DH57" s="21"/>
      <c r="DI57" s="21"/>
      <c r="DJ57" s="21"/>
      <c r="DK57" s="21"/>
      <c r="DL57" s="21"/>
      <c r="DM57" s="21"/>
      <c r="DN57" s="21"/>
      <c r="DO57" s="21"/>
      <c r="DP57" s="21"/>
      <c r="DQ57" s="21"/>
      <c r="DR57" s="21"/>
      <c r="DS57" s="21"/>
      <c r="DT57" s="21"/>
      <c r="DU57" s="21"/>
      <c r="DV57" s="21"/>
      <c r="DW57" s="21"/>
      <c r="DX57" s="21"/>
      <c r="DY57" s="21"/>
      <c r="DZ57" s="21"/>
      <c r="EA57" s="21"/>
      <c r="EB57" s="21"/>
      <c r="EC57" s="21"/>
      <c r="ED57" s="21"/>
      <c r="EE57" s="21"/>
      <c r="EF57" s="21"/>
      <c r="EG57" s="21"/>
      <c r="EH57" s="21"/>
      <c r="EI57" s="21"/>
      <c r="EJ57" s="21"/>
      <c r="EK57" s="21"/>
      <c r="EL57" s="21"/>
      <c r="EM57" s="21"/>
      <c r="EN57" s="21"/>
      <c r="EO57" s="21"/>
      <c r="EP57" s="21"/>
      <c r="EQ57" s="21"/>
      <c r="ER57" s="21"/>
      <c r="ES57" s="21"/>
      <c r="ET57" s="21"/>
      <c r="EU57" s="21"/>
      <c r="EV57" s="21"/>
      <c r="EW57" s="21"/>
      <c r="EX57" s="21"/>
      <c r="EY57" s="21"/>
      <c r="EZ57" s="21"/>
      <c r="FA57" s="21"/>
      <c r="FB57" s="21"/>
      <c r="FC57" s="21"/>
      <c r="FD57" s="21"/>
      <c r="FE57" s="21"/>
      <c r="FF57" s="21"/>
      <c r="FG57" s="21"/>
      <c r="FH57" s="21"/>
      <c r="FI57" s="21"/>
      <c r="FJ57" s="21"/>
      <c r="FK57" s="21"/>
      <c r="FL57" s="21"/>
      <c r="FM57" s="21"/>
      <c r="FN57" s="21"/>
      <c r="FO57" s="21"/>
      <c r="FP57" s="21"/>
      <c r="FQ57" s="21"/>
      <c r="FR57" s="21"/>
      <c r="FS57" s="21"/>
      <c r="FT57" s="21"/>
      <c r="FU57" s="21"/>
      <c r="FV57" s="21"/>
      <c r="FW57" s="21"/>
      <c r="FX57" s="21"/>
      <c r="FY57" s="21"/>
      <c r="FZ57" s="21"/>
      <c r="GA57" s="21"/>
      <c r="GB57" s="21"/>
      <c r="GC57" s="21"/>
      <c r="GD57" s="21"/>
      <c r="GE57" s="21"/>
      <c r="GF57" s="21"/>
      <c r="GG57" s="21"/>
      <c r="GH57" s="21"/>
      <c r="GI57" s="21"/>
      <c r="GJ57" s="21"/>
      <c r="GK57" s="21"/>
      <c r="GL57" s="21"/>
      <c r="GM57" s="21"/>
      <c r="GN57" s="21"/>
      <c r="GO57" s="21"/>
    </row>
    <row r="58" spans="1:197" ht="15.75" customHeigh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  <c r="DD58" s="21"/>
      <c r="DE58" s="21"/>
      <c r="DF58" s="21"/>
      <c r="DG58" s="21"/>
      <c r="DH58" s="21"/>
      <c r="DI58" s="21"/>
      <c r="DJ58" s="21"/>
      <c r="DK58" s="21"/>
      <c r="DL58" s="21"/>
      <c r="DM58" s="21"/>
      <c r="DN58" s="21"/>
      <c r="DO58" s="21"/>
      <c r="DP58" s="21"/>
      <c r="DQ58" s="21"/>
      <c r="DR58" s="21"/>
      <c r="DS58" s="21"/>
      <c r="DT58" s="21"/>
      <c r="DU58" s="21"/>
      <c r="DV58" s="21"/>
      <c r="DW58" s="21"/>
      <c r="DX58" s="21"/>
      <c r="DY58" s="21"/>
      <c r="DZ58" s="21"/>
      <c r="EA58" s="21"/>
      <c r="EB58" s="21"/>
      <c r="EC58" s="21"/>
      <c r="ED58" s="21"/>
      <c r="EE58" s="21"/>
      <c r="EF58" s="21"/>
      <c r="EG58" s="21"/>
      <c r="EH58" s="21"/>
      <c r="EI58" s="21"/>
      <c r="EJ58" s="21"/>
      <c r="EK58" s="21"/>
      <c r="EL58" s="21"/>
      <c r="EM58" s="21"/>
      <c r="EN58" s="21"/>
      <c r="EO58" s="21"/>
      <c r="EP58" s="21"/>
      <c r="EQ58" s="21"/>
      <c r="ER58" s="21"/>
      <c r="ES58" s="21"/>
      <c r="ET58" s="21"/>
      <c r="EU58" s="21"/>
      <c r="EV58" s="21"/>
      <c r="EW58" s="21"/>
      <c r="EX58" s="21"/>
      <c r="EY58" s="21"/>
      <c r="EZ58" s="21"/>
      <c r="FA58" s="21"/>
      <c r="FB58" s="21"/>
      <c r="FC58" s="21"/>
      <c r="FD58" s="21"/>
      <c r="FE58" s="21"/>
      <c r="FF58" s="21"/>
      <c r="FG58" s="21"/>
      <c r="FH58" s="21"/>
      <c r="FI58" s="21"/>
      <c r="FJ58" s="21"/>
      <c r="FK58" s="21"/>
      <c r="FL58" s="21"/>
      <c r="FM58" s="21"/>
      <c r="FN58" s="21"/>
      <c r="FO58" s="21"/>
      <c r="FP58" s="21"/>
      <c r="FQ58" s="21"/>
      <c r="FR58" s="21"/>
      <c r="FS58" s="21"/>
      <c r="FT58" s="21"/>
      <c r="FU58" s="21"/>
      <c r="FV58" s="21"/>
      <c r="FW58" s="21"/>
      <c r="FX58" s="21"/>
      <c r="FY58" s="21"/>
      <c r="FZ58" s="21"/>
      <c r="GA58" s="21"/>
      <c r="GB58" s="21"/>
      <c r="GC58" s="21"/>
      <c r="GD58" s="21"/>
      <c r="GE58" s="21"/>
      <c r="GF58" s="21"/>
      <c r="GG58" s="21"/>
      <c r="GH58" s="21"/>
      <c r="GI58" s="21"/>
      <c r="GJ58" s="21"/>
      <c r="GK58" s="21"/>
      <c r="GL58" s="21"/>
      <c r="GM58" s="21"/>
      <c r="GN58" s="21"/>
      <c r="GO58" s="21"/>
    </row>
    <row r="59" spans="1:197" ht="15.75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  <c r="DD59" s="21"/>
      <c r="DE59" s="21"/>
      <c r="DF59" s="21"/>
      <c r="DG59" s="21"/>
      <c r="DH59" s="21"/>
      <c r="DI59" s="21"/>
      <c r="DJ59" s="21"/>
      <c r="DK59" s="21"/>
      <c r="DL59" s="21"/>
      <c r="DM59" s="21"/>
      <c r="DN59" s="21"/>
      <c r="DO59" s="21"/>
      <c r="DP59" s="21"/>
      <c r="DQ59" s="21"/>
      <c r="DR59" s="21"/>
      <c r="DS59" s="21"/>
      <c r="DT59" s="21"/>
      <c r="DU59" s="21"/>
      <c r="DV59" s="21"/>
      <c r="DW59" s="21"/>
      <c r="DX59" s="21"/>
      <c r="DY59" s="21"/>
      <c r="DZ59" s="21"/>
      <c r="EA59" s="21"/>
      <c r="EB59" s="21"/>
      <c r="EC59" s="21"/>
      <c r="ED59" s="21"/>
      <c r="EE59" s="21"/>
      <c r="EF59" s="21"/>
      <c r="EG59" s="21"/>
      <c r="EH59" s="21"/>
      <c r="EI59" s="21"/>
      <c r="EJ59" s="21"/>
      <c r="EK59" s="21"/>
      <c r="EL59" s="21"/>
      <c r="EM59" s="21"/>
      <c r="EN59" s="21"/>
      <c r="EO59" s="21"/>
      <c r="EP59" s="21"/>
      <c r="EQ59" s="21"/>
      <c r="ER59" s="21"/>
      <c r="ES59" s="21"/>
      <c r="ET59" s="21"/>
      <c r="EU59" s="21"/>
      <c r="EV59" s="21"/>
      <c r="EW59" s="21"/>
      <c r="EX59" s="21"/>
      <c r="EY59" s="21"/>
      <c r="EZ59" s="21"/>
      <c r="FA59" s="21"/>
      <c r="FB59" s="21"/>
      <c r="FC59" s="21"/>
      <c r="FD59" s="21"/>
      <c r="FE59" s="21"/>
      <c r="FF59" s="21"/>
      <c r="FG59" s="21"/>
      <c r="FH59" s="21"/>
      <c r="FI59" s="21"/>
      <c r="FJ59" s="21"/>
      <c r="FK59" s="21"/>
      <c r="FL59" s="21"/>
      <c r="FM59" s="21"/>
      <c r="FN59" s="21"/>
      <c r="FO59" s="21"/>
      <c r="FP59" s="21"/>
      <c r="FQ59" s="21"/>
      <c r="FR59" s="21"/>
      <c r="FS59" s="21"/>
      <c r="FT59" s="21"/>
      <c r="FU59" s="21"/>
      <c r="FV59" s="21"/>
      <c r="FW59" s="21"/>
      <c r="FX59" s="21"/>
      <c r="FY59" s="21"/>
      <c r="FZ59" s="21"/>
      <c r="GA59" s="21"/>
      <c r="GB59" s="21"/>
      <c r="GC59" s="21"/>
      <c r="GD59" s="21"/>
      <c r="GE59" s="21"/>
      <c r="GF59" s="21"/>
      <c r="GG59" s="21"/>
      <c r="GH59" s="21"/>
      <c r="GI59" s="21"/>
      <c r="GJ59" s="21"/>
      <c r="GK59" s="21"/>
      <c r="GL59" s="21"/>
      <c r="GM59" s="21"/>
      <c r="GN59" s="21"/>
      <c r="GO59" s="21"/>
    </row>
    <row r="60" spans="1:197" ht="15.75" customHeight="1">
      <c r="A60" s="21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2"/>
      <c r="BX60" s="22"/>
      <c r="BY60" s="22"/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  <c r="CQ60" s="22"/>
      <c r="CR60" s="22"/>
      <c r="CS60" s="22"/>
      <c r="CT60" s="22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22"/>
      <c r="DF60" s="22"/>
      <c r="DG60" s="22"/>
      <c r="DH60" s="22"/>
      <c r="DI60" s="22"/>
      <c r="DJ60" s="22"/>
      <c r="DK60" s="22"/>
      <c r="DL60" s="22"/>
      <c r="DM60" s="22"/>
      <c r="DN60" s="22"/>
      <c r="DO60" s="22"/>
      <c r="DP60" s="22"/>
      <c r="DQ60" s="22"/>
      <c r="DR60" s="22"/>
      <c r="DS60" s="22"/>
      <c r="DT60" s="22"/>
      <c r="DU60" s="22"/>
      <c r="DV60" s="22"/>
      <c r="DW60" s="22"/>
      <c r="DX60" s="22"/>
      <c r="DY60" s="22"/>
      <c r="DZ60" s="22"/>
      <c r="EA60" s="22"/>
      <c r="EB60" s="22"/>
      <c r="EC60" s="22"/>
      <c r="ED60" s="22"/>
      <c r="EE60" s="22"/>
      <c r="EF60" s="22"/>
      <c r="EG60" s="22"/>
      <c r="EH60" s="22"/>
      <c r="EI60" s="22"/>
      <c r="EJ60" s="22"/>
      <c r="EK60" s="22"/>
      <c r="EL60" s="22"/>
      <c r="EM60" s="22"/>
      <c r="EN60" s="22"/>
      <c r="EO60" s="22"/>
      <c r="EP60" s="22"/>
      <c r="EQ60" s="22"/>
      <c r="ER60" s="22"/>
      <c r="ES60" s="22"/>
      <c r="ET60" s="22"/>
      <c r="EU60" s="22"/>
      <c r="EV60" s="22"/>
      <c r="EW60" s="22"/>
      <c r="EX60" s="22"/>
      <c r="EY60" s="22"/>
      <c r="EZ60" s="22"/>
      <c r="FA60" s="22"/>
      <c r="FB60" s="22"/>
      <c r="FC60" s="22"/>
      <c r="FD60" s="22"/>
      <c r="FE60" s="22"/>
      <c r="FF60" s="22"/>
      <c r="FG60" s="22"/>
      <c r="FH60" s="22"/>
      <c r="FI60" s="22"/>
      <c r="FJ60" s="22"/>
      <c r="FK60" s="22"/>
      <c r="FL60" s="22"/>
      <c r="FM60" s="22"/>
      <c r="FN60" s="22"/>
      <c r="FO60" s="22"/>
      <c r="FP60" s="22"/>
      <c r="FQ60" s="22"/>
      <c r="FR60" s="22"/>
      <c r="FS60" s="22"/>
      <c r="FT60" s="22"/>
      <c r="FU60" s="22"/>
      <c r="FV60" s="22"/>
      <c r="FW60" s="22"/>
      <c r="FX60" s="22"/>
      <c r="FY60" s="22"/>
      <c r="FZ60" s="22"/>
      <c r="GA60" s="22"/>
      <c r="GB60" s="22"/>
      <c r="GC60" s="22"/>
      <c r="GD60" s="22"/>
      <c r="GE60" s="22"/>
      <c r="GF60" s="22"/>
      <c r="GG60" s="22"/>
      <c r="GH60" s="22"/>
      <c r="GI60" s="22"/>
      <c r="GJ60" s="22"/>
      <c r="GK60" s="22"/>
      <c r="GL60" s="22"/>
      <c r="GM60" s="22"/>
      <c r="GN60" s="22"/>
      <c r="GO60" s="21"/>
    </row>
    <row r="61" spans="1:197" ht="15.75" customHeight="1">
      <c r="A61" s="21"/>
      <c r="B61" s="30" t="s">
        <v>36</v>
      </c>
      <c r="C61" s="29">
        <v>1</v>
      </c>
      <c r="D61" s="29">
        <v>1</v>
      </c>
      <c r="E61" s="20">
        <f>IFERROR(C61/D61,0%)</f>
        <v>1</v>
      </c>
      <c r="F61" s="29">
        <v>93</v>
      </c>
      <c r="G61" s="29">
        <v>102</v>
      </c>
      <c r="H61" s="20">
        <f>IFERROR(F61/G61,0%)</f>
        <v>0.91176470588235292</v>
      </c>
      <c r="I61" s="29">
        <v>138</v>
      </c>
      <c r="J61" s="29">
        <v>198</v>
      </c>
      <c r="K61" s="20">
        <f>IFERROR(I61/J61,0%)</f>
        <v>0.69696969696969702</v>
      </c>
      <c r="L61" s="29">
        <v>449</v>
      </c>
      <c r="M61" s="29">
        <v>601</v>
      </c>
      <c r="N61" s="20">
        <f>IFERROR(L61/M61,0%)</f>
        <v>0.74708818635607321</v>
      </c>
      <c r="O61" s="29">
        <v>80</v>
      </c>
      <c r="P61" s="29">
        <v>121</v>
      </c>
      <c r="Q61" s="20">
        <f>IFERROR(O61/P61,0%)</f>
        <v>0.66115702479338845</v>
      </c>
      <c r="R61" s="23" t="str">
        <f>IF(AND(E61&gt;=100%,H61&gt;=85%,K61&gt;=50%,N61&gt;=50%,Q61&gt;=50%),"MEMENUHI","TIDAK MEMENUHI")</f>
        <v>MEMENUHI</v>
      </c>
      <c r="S61" s="28">
        <v>1</v>
      </c>
      <c r="T61" s="28">
        <v>1</v>
      </c>
      <c r="U61" s="20">
        <f>IFERROR(S61/T61,0%)</f>
        <v>1</v>
      </c>
      <c r="V61" s="28">
        <v>93</v>
      </c>
      <c r="W61" s="28">
        <v>102</v>
      </c>
      <c r="X61" s="20">
        <f>IFERROR(V61/W61,0%)</f>
        <v>0.91176470588235292</v>
      </c>
      <c r="Y61" s="28">
        <v>138</v>
      </c>
      <c r="Z61" s="28">
        <v>198</v>
      </c>
      <c r="AA61" s="20">
        <f>IFERROR(Y61/Z61,0%)</f>
        <v>0.69696969696969702</v>
      </c>
      <c r="AB61" s="28">
        <v>449</v>
      </c>
      <c r="AC61" s="28">
        <v>601</v>
      </c>
      <c r="AD61" s="20">
        <f>IFERROR(AB61/AC61,0%)</f>
        <v>0.74708818635607321</v>
      </c>
      <c r="AE61" s="28">
        <v>80</v>
      </c>
      <c r="AF61" s="28">
        <v>121</v>
      </c>
      <c r="AG61" s="20">
        <f>IFERROR(AE61/AF61,0%)</f>
        <v>0.66115702479338845</v>
      </c>
      <c r="AH61" s="23" t="str">
        <f>IF(AND(U61&gt;=100%,X61&gt;=85%,AA61&gt;=50%,AD61&gt;=50%,AG61&gt;=50%),"MEMENUHI","TIDAK MEMENUHI")</f>
        <v>MEMENUHI</v>
      </c>
      <c r="AI61" s="28">
        <v>2</v>
      </c>
      <c r="AJ61" s="28">
        <v>2</v>
      </c>
      <c r="AK61" s="20">
        <f>IFERROR(AI61/AJ61,0%)</f>
        <v>1</v>
      </c>
      <c r="AL61" s="28">
        <v>106</v>
      </c>
      <c r="AM61" s="28">
        <v>107</v>
      </c>
      <c r="AN61" s="20">
        <f>IFERROR(AL61/AM61,0%)</f>
        <v>0.99065420560747663</v>
      </c>
      <c r="AO61" s="28">
        <v>144</v>
      </c>
      <c r="AP61" s="28">
        <v>198</v>
      </c>
      <c r="AQ61" s="20">
        <f>IFERROR(AO61/AP61,0%)</f>
        <v>0.72727272727272729</v>
      </c>
      <c r="AR61" s="28">
        <v>450</v>
      </c>
      <c r="AS61" s="28">
        <v>603</v>
      </c>
      <c r="AT61" s="20">
        <f>IFERROR(AR61/AS61,0%)</f>
        <v>0.74626865671641796</v>
      </c>
      <c r="AU61" s="28">
        <v>132</v>
      </c>
      <c r="AV61" s="28">
        <v>132</v>
      </c>
      <c r="AW61" s="20">
        <f>IFERROR(AU61/AV61,0%)</f>
        <v>1</v>
      </c>
      <c r="AX61" s="23" t="str">
        <f>IF(AND(AK61&gt;=100%,AN61&gt;=85%,AQ61&gt;=50%,AT61&gt;=50%,AW61&gt;=50%),"MEMENUHI","TIDAK MEMENUHI")</f>
        <v>MEMENUHI</v>
      </c>
      <c r="AY61" s="27">
        <v>5</v>
      </c>
      <c r="AZ61" s="27">
        <v>5</v>
      </c>
      <c r="BA61" s="20">
        <f>IFERROR(AY61/AZ61,0%)</f>
        <v>1</v>
      </c>
      <c r="BB61" s="27">
        <v>87</v>
      </c>
      <c r="BC61" s="27">
        <v>91</v>
      </c>
      <c r="BD61" s="20">
        <f>IFERROR(BB61/BC61,0%)</f>
        <v>0.95604395604395609</v>
      </c>
      <c r="BE61" s="27">
        <v>127</v>
      </c>
      <c r="BF61" s="27">
        <v>186</v>
      </c>
      <c r="BG61" s="20">
        <f>IFERROR(BE61/BF61,0%)</f>
        <v>0.68279569892473113</v>
      </c>
      <c r="BH61" s="27">
        <v>405</v>
      </c>
      <c r="BI61" s="27">
        <v>580</v>
      </c>
      <c r="BJ61" s="20">
        <f>IFERROR(BH61/BI61,0%)</f>
        <v>0.69827586206896552</v>
      </c>
      <c r="BK61" s="27">
        <v>117</v>
      </c>
      <c r="BL61" s="27">
        <v>127</v>
      </c>
      <c r="BM61" s="20">
        <f>IFERROR(BK61/BL61,0%)</f>
        <v>0.92125984251968507</v>
      </c>
      <c r="BN61" s="23" t="str">
        <f>IF(AND(BA61&gt;=100%,BD61&gt;=85%,BG61&gt;=50%,BJ61&gt;=50%,BM61&gt;=50%),"MEMENUHI","TIDAK MEMENUHI")</f>
        <v>MEMENUHI</v>
      </c>
      <c r="BO61" s="27">
        <v>6</v>
      </c>
      <c r="BP61" s="27">
        <v>6</v>
      </c>
      <c r="BQ61" s="20">
        <f>IFERROR(BO61/BP61,0%)</f>
        <v>1</v>
      </c>
      <c r="BR61" s="27">
        <v>32</v>
      </c>
      <c r="BS61" s="27">
        <v>39</v>
      </c>
      <c r="BT61" s="20">
        <f>IFERROR(BR61/BS61,0%)</f>
        <v>0.82051282051282048</v>
      </c>
      <c r="BU61" s="27">
        <v>98</v>
      </c>
      <c r="BV61" s="27">
        <v>184</v>
      </c>
      <c r="BW61" s="20">
        <f>IFERROR(BU61/BV61,0%)</f>
        <v>0.53260869565217395</v>
      </c>
      <c r="BX61" s="27">
        <v>323</v>
      </c>
      <c r="BY61" s="27">
        <v>559</v>
      </c>
      <c r="BZ61" s="20">
        <f>IFERROR(BX61/BY61,0%)</f>
        <v>0.57781753130590341</v>
      </c>
      <c r="CA61" s="27">
        <v>113</v>
      </c>
      <c r="CB61" s="27">
        <v>130</v>
      </c>
      <c r="CC61" s="20">
        <f>IFERROR(CA61/CB61,0%)</f>
        <v>0.86923076923076925</v>
      </c>
      <c r="CD61" s="23" t="str">
        <f>IF(AND(BQ61&gt;=100%,BT61&gt;=85%,BW61&gt;=50%,BZ61&gt;=50%,CC61&gt;=50%),"MEMENUHI","TIDAK MEMENUHI")</f>
        <v>TIDAK MEMENUHI</v>
      </c>
      <c r="CE61" s="27">
        <v>7</v>
      </c>
      <c r="CF61" s="27">
        <v>7</v>
      </c>
      <c r="CG61" s="20">
        <f>IFERROR(CE61/CF61,0%)</f>
        <v>1</v>
      </c>
      <c r="CH61" s="27">
        <v>88</v>
      </c>
      <c r="CI61" s="27">
        <v>96</v>
      </c>
      <c r="CJ61" s="20">
        <f>IFERROR(CH61/CI61,0%)</f>
        <v>0.91666666666666663</v>
      </c>
      <c r="CK61" s="27">
        <v>107</v>
      </c>
      <c r="CL61" s="27">
        <v>162</v>
      </c>
      <c r="CM61" s="20">
        <f>IFERROR(CK61/CL61,0%)</f>
        <v>0.66049382716049387</v>
      </c>
      <c r="CN61" s="27">
        <v>290</v>
      </c>
      <c r="CO61" s="27">
        <v>510</v>
      </c>
      <c r="CP61" s="20">
        <f>IFERROR(CN61/CO61,0%)</f>
        <v>0.56862745098039214</v>
      </c>
      <c r="CQ61" s="27">
        <v>117</v>
      </c>
      <c r="CR61" s="27">
        <v>132</v>
      </c>
      <c r="CS61" s="20">
        <f>IFERROR(CQ61/CR61,0%)</f>
        <v>0.88636363636363635</v>
      </c>
      <c r="CT61" s="23" t="str">
        <f>IF(AND(CG61&gt;=100%,CJ61&gt;=85%,CM61&gt;=50%,CP61&gt;=50%,CS61&gt;=50%),"MEMENUHI","TIDAK MEMENUHI")</f>
        <v>MEMENUHI</v>
      </c>
      <c r="CU61" s="25">
        <v>7</v>
      </c>
      <c r="CV61" s="25">
        <v>7</v>
      </c>
      <c r="CW61" s="20">
        <f>IFERROR(CU61/CV61,0%)</f>
        <v>1</v>
      </c>
      <c r="CX61" s="25">
        <v>90</v>
      </c>
      <c r="CY61" s="25">
        <v>94</v>
      </c>
      <c r="CZ61" s="20">
        <f>IFERROR(CX61/CY61,0%)</f>
        <v>0.95744680851063835</v>
      </c>
      <c r="DA61" s="25">
        <v>112</v>
      </c>
      <c r="DB61" s="25">
        <v>189</v>
      </c>
      <c r="DC61" s="20">
        <f>IFERROR(DA61/DB61,0%)</f>
        <v>0.59259259259259256</v>
      </c>
      <c r="DD61" s="25">
        <v>342</v>
      </c>
      <c r="DE61" s="25">
        <v>560</v>
      </c>
      <c r="DF61" s="20">
        <f>IFERROR(DD61/DE61,0%)</f>
        <v>0.61071428571428577</v>
      </c>
      <c r="DG61" s="25">
        <v>116</v>
      </c>
      <c r="DH61" s="25">
        <v>132</v>
      </c>
      <c r="DI61" s="20">
        <f>IFERROR(DG61/DH61,0%)</f>
        <v>0.87878787878787878</v>
      </c>
      <c r="DJ61" s="23" t="str">
        <f>IF(AND(CW61&gt;=100%,CZ61&gt;=85%,DC61&gt;=50%,DF61&gt;=50%,DI61&gt;=50%),"MEMENUHI","TIDAK MEMENUHI")</f>
        <v>MEMENUHI</v>
      </c>
      <c r="DK61" s="25">
        <v>4</v>
      </c>
      <c r="DL61" s="25">
        <v>4</v>
      </c>
      <c r="DM61" s="20">
        <f>IFERROR(DK61/DL61,0%)</f>
        <v>1</v>
      </c>
      <c r="DN61" s="25">
        <v>90</v>
      </c>
      <c r="DO61" s="25">
        <v>94</v>
      </c>
      <c r="DP61" s="20">
        <f>IFERROR(DN61/DO61,0%)</f>
        <v>0.95744680851063835</v>
      </c>
      <c r="DQ61" s="25">
        <v>112</v>
      </c>
      <c r="DR61" s="25">
        <v>189</v>
      </c>
      <c r="DS61" s="20">
        <f>IFERROR(DQ61/DR61,0%)</f>
        <v>0.59259259259259256</v>
      </c>
      <c r="DT61" s="25">
        <v>346</v>
      </c>
      <c r="DU61" s="25">
        <v>560</v>
      </c>
      <c r="DV61" s="20">
        <f>IFERROR(DT61/DU61,0%)</f>
        <v>0.61785714285714288</v>
      </c>
      <c r="DW61" s="25">
        <v>116</v>
      </c>
      <c r="DX61" s="25">
        <v>132</v>
      </c>
      <c r="DY61" s="20">
        <f>IFERROR(DW61/DX61,0%)</f>
        <v>0.87878787878787878</v>
      </c>
      <c r="DZ61" s="23" t="str">
        <f>IF(AND(DM61&gt;=100%,DP61&gt;=85%,DS61&gt;=50%,DV61&gt;=50%,DY61&gt;=50%),"MEMENUHI","TIDAK MEMENUHI")</f>
        <v>MEMENUHI</v>
      </c>
      <c r="EA61" s="25">
        <v>6</v>
      </c>
      <c r="EB61" s="25">
        <v>6</v>
      </c>
      <c r="EC61" s="20">
        <f>IFERROR(EA61/EB61,0%)</f>
        <v>1</v>
      </c>
      <c r="ED61" s="25">
        <v>92</v>
      </c>
      <c r="EE61" s="25">
        <v>96</v>
      </c>
      <c r="EF61" s="20">
        <f>IFERROR(ED61/EE61,0%)</f>
        <v>0.95833333333333337</v>
      </c>
      <c r="EG61" s="25">
        <v>88</v>
      </c>
      <c r="EH61" s="25">
        <v>190</v>
      </c>
      <c r="EI61" s="20">
        <f>IFERROR(EG61/EH61,0%)</f>
        <v>0.4631578947368421</v>
      </c>
      <c r="EJ61" s="25">
        <v>244</v>
      </c>
      <c r="EK61" s="25">
        <v>500</v>
      </c>
      <c r="EL61" s="20">
        <f>IFERROR(EJ61/EK61,0%)</f>
        <v>0.48799999999999999</v>
      </c>
      <c r="EM61" s="25">
        <v>113</v>
      </c>
      <c r="EN61" s="25">
        <v>132</v>
      </c>
      <c r="EO61" s="20">
        <f>IFERROR(EM61/EN61,0%)</f>
        <v>0.85606060606060608</v>
      </c>
      <c r="EP61" s="23" t="str">
        <f>IF(AND(EC61&gt;=100%,EF61&gt;=85%,EI61&gt;=50%,EL61&gt;=50%,EO61&gt;=50%),"MEMENUHI","TIDAK MEMENUHI")</f>
        <v>TIDAK MEMENUHI</v>
      </c>
      <c r="EQ61" s="24">
        <v>5</v>
      </c>
      <c r="ER61" s="24">
        <v>5</v>
      </c>
      <c r="ES61" s="20">
        <f>IFERROR(EQ61/ER61,0%)</f>
        <v>1</v>
      </c>
      <c r="ET61" s="24">
        <v>86</v>
      </c>
      <c r="EU61" s="24">
        <v>93</v>
      </c>
      <c r="EV61" s="20">
        <f>IFERROR(ET61/EU61,0%)</f>
        <v>0.92473118279569888</v>
      </c>
      <c r="EW61" s="24">
        <v>98</v>
      </c>
      <c r="EX61" s="24">
        <v>189</v>
      </c>
      <c r="EY61" s="20">
        <f>IFERROR(EW61/EX61,0%)</f>
        <v>0.51851851851851849</v>
      </c>
      <c r="EZ61" s="24">
        <v>284</v>
      </c>
      <c r="FA61" s="24">
        <v>568</v>
      </c>
      <c r="FB61" s="20">
        <f>IFERROR(EZ61/FA61,0%)</f>
        <v>0.5</v>
      </c>
      <c r="FC61" s="24">
        <v>115</v>
      </c>
      <c r="FD61" s="24">
        <v>136</v>
      </c>
      <c r="FE61" s="20">
        <f>IFERROR(FC61/FD61,0%)</f>
        <v>0.84558823529411764</v>
      </c>
      <c r="FF61" s="23" t="str">
        <f>IF(AND(ES61&gt;=100%,EV61&gt;=85%,EY61&gt;=50%,FB61&gt;=50%,FE61&gt;=50%),"MEMENUHI","TIDAK MEMENUHI")</f>
        <v>MEMENUHI</v>
      </c>
      <c r="FG61" s="24">
        <v>3</v>
      </c>
      <c r="FH61" s="24">
        <v>3</v>
      </c>
      <c r="FI61" s="20">
        <f>IFERROR(FG61/FH61,0%)</f>
        <v>1</v>
      </c>
      <c r="FJ61" s="24">
        <v>86</v>
      </c>
      <c r="FK61" s="24">
        <v>93</v>
      </c>
      <c r="FL61" s="20">
        <f>IFERROR(FJ61/FK61,0%)</f>
        <v>0.92473118279569888</v>
      </c>
      <c r="FM61" s="24">
        <v>98</v>
      </c>
      <c r="FN61" s="24">
        <v>189</v>
      </c>
      <c r="FO61" s="20">
        <f>IFERROR(FM61/FN61,0%)</f>
        <v>0.51851851851851849</v>
      </c>
      <c r="FP61" s="24">
        <v>284</v>
      </c>
      <c r="FQ61" s="24">
        <v>568</v>
      </c>
      <c r="FR61" s="20">
        <f>IFERROR(FP61/FQ61,0%)</f>
        <v>0.5</v>
      </c>
      <c r="FS61" s="24">
        <v>115</v>
      </c>
      <c r="FT61" s="24">
        <v>136</v>
      </c>
      <c r="FU61" s="20">
        <f>IFERROR(FS61/FT61,0%)</f>
        <v>0.84558823529411764</v>
      </c>
      <c r="FV61" s="23" t="str">
        <f>IF(AND(FI61&gt;=100%,FL61&gt;=85%,FO61&gt;=50%,FR61&gt;=50%,FU61&gt;=50%),"MEMENUHI","TIDAK MEMENUHI")</f>
        <v>MEMENUHI</v>
      </c>
      <c r="FW61" s="24">
        <v>3</v>
      </c>
      <c r="FX61" s="24">
        <v>3</v>
      </c>
      <c r="FY61" s="20">
        <f>IFERROR(FW61/FX61,0%)</f>
        <v>1</v>
      </c>
      <c r="FZ61" s="24">
        <v>83</v>
      </c>
      <c r="GA61" s="24">
        <v>88</v>
      </c>
      <c r="GB61" s="20">
        <f>IFERROR(FZ61/GA61,0%)</f>
        <v>0.94318181818181823</v>
      </c>
      <c r="GC61" s="24">
        <v>85</v>
      </c>
      <c r="GD61" s="24">
        <v>143</v>
      </c>
      <c r="GE61" s="20">
        <f>IFERROR(GC61/GD61,0%)</f>
        <v>0.59440559440559437</v>
      </c>
      <c r="GF61" s="24">
        <v>140</v>
      </c>
      <c r="GG61" s="24">
        <v>571</v>
      </c>
      <c r="GH61" s="20">
        <f>IFERROR(GF61/GG61,0%)</f>
        <v>0.24518388791593695</v>
      </c>
      <c r="GI61" s="24">
        <v>113</v>
      </c>
      <c r="GJ61" s="24">
        <v>138</v>
      </c>
      <c r="GK61" s="20">
        <f>IFERROR(GI61/GJ61,0%)</f>
        <v>0.8188405797101449</v>
      </c>
      <c r="GL61" s="23" t="str">
        <f>IF(AND(FY61&gt;=100%,GB61&gt;=85%,GE61&gt;=50%,GH61&gt;=50%,GK61&gt;=50%),"MEMENUHI","TIDAK MEMENUHI")</f>
        <v>TIDAK MEMENUHI</v>
      </c>
      <c r="GM61" s="23">
        <f>COUNTIF(C61:GL67,"MEMENUHI")</f>
        <v>9</v>
      </c>
      <c r="GN61" s="23" t="str">
        <f>IF(GM61&gt;=8,"MEMENUHI","TIDAK MEMENUHI")</f>
        <v>MEMENUHI</v>
      </c>
      <c r="GO61" s="21"/>
    </row>
    <row r="62" spans="1:197" ht="15.7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  <c r="DC62" s="21"/>
      <c r="DD62" s="21"/>
      <c r="DE62" s="21"/>
      <c r="DF62" s="21"/>
      <c r="DG62" s="21"/>
      <c r="DH62" s="21"/>
      <c r="DI62" s="21"/>
      <c r="DJ62" s="21"/>
      <c r="DK62" s="21"/>
      <c r="DL62" s="21"/>
      <c r="DM62" s="21"/>
      <c r="DN62" s="21"/>
      <c r="DO62" s="21"/>
      <c r="DP62" s="21"/>
      <c r="DQ62" s="21"/>
      <c r="DR62" s="21"/>
      <c r="DS62" s="21"/>
      <c r="DT62" s="21"/>
      <c r="DU62" s="21"/>
      <c r="DV62" s="21"/>
      <c r="DW62" s="21"/>
      <c r="DX62" s="21"/>
      <c r="DY62" s="21"/>
      <c r="DZ62" s="21"/>
      <c r="EA62" s="21"/>
      <c r="EB62" s="21"/>
      <c r="EC62" s="21"/>
      <c r="ED62" s="21"/>
      <c r="EE62" s="21"/>
      <c r="EF62" s="21"/>
      <c r="EG62" s="21"/>
      <c r="EH62" s="21"/>
      <c r="EI62" s="21"/>
      <c r="EJ62" s="21"/>
      <c r="EK62" s="21"/>
      <c r="EL62" s="21"/>
      <c r="EM62" s="21"/>
      <c r="EN62" s="21"/>
      <c r="EO62" s="21"/>
      <c r="EP62" s="21"/>
      <c r="EQ62" s="21"/>
      <c r="ER62" s="21"/>
      <c r="ES62" s="21"/>
      <c r="ET62" s="21"/>
      <c r="EU62" s="21"/>
      <c r="EV62" s="21"/>
      <c r="EW62" s="21"/>
      <c r="EX62" s="21"/>
      <c r="EY62" s="21"/>
      <c r="EZ62" s="21"/>
      <c r="FA62" s="21"/>
      <c r="FB62" s="21"/>
      <c r="FC62" s="21"/>
      <c r="FD62" s="21"/>
      <c r="FE62" s="21"/>
      <c r="FF62" s="21"/>
      <c r="FG62" s="21"/>
      <c r="FH62" s="21"/>
      <c r="FI62" s="21"/>
      <c r="FJ62" s="21"/>
      <c r="FK62" s="21"/>
      <c r="FL62" s="21"/>
      <c r="FM62" s="21"/>
      <c r="FN62" s="21"/>
      <c r="FO62" s="21"/>
      <c r="FP62" s="21"/>
      <c r="FQ62" s="21"/>
      <c r="FR62" s="21"/>
      <c r="FS62" s="21"/>
      <c r="FT62" s="21"/>
      <c r="FU62" s="21"/>
      <c r="FV62" s="21"/>
      <c r="FW62" s="21"/>
      <c r="FX62" s="21"/>
      <c r="FY62" s="21"/>
      <c r="FZ62" s="21"/>
      <c r="GA62" s="21"/>
      <c r="GB62" s="21"/>
      <c r="GC62" s="21"/>
      <c r="GD62" s="21"/>
      <c r="GE62" s="21"/>
      <c r="GF62" s="21"/>
      <c r="GG62" s="21"/>
      <c r="GH62" s="21"/>
      <c r="GI62" s="21"/>
      <c r="GJ62" s="21"/>
      <c r="GK62" s="21"/>
      <c r="GL62" s="21"/>
      <c r="GM62" s="21"/>
      <c r="GN62" s="21"/>
      <c r="GO62" s="21"/>
    </row>
    <row r="63" spans="1:197" ht="15.75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  <c r="ER63" s="21"/>
      <c r="ES63" s="21"/>
      <c r="ET63" s="21"/>
      <c r="EU63" s="21"/>
      <c r="EV63" s="21"/>
      <c r="EW63" s="21"/>
      <c r="EX63" s="21"/>
      <c r="EY63" s="21"/>
      <c r="EZ63" s="21"/>
      <c r="FA63" s="21"/>
      <c r="FB63" s="21"/>
      <c r="FC63" s="21"/>
      <c r="FD63" s="21"/>
      <c r="FE63" s="21"/>
      <c r="FF63" s="21"/>
      <c r="FG63" s="21"/>
      <c r="FH63" s="21"/>
      <c r="FI63" s="21"/>
      <c r="FJ63" s="21"/>
      <c r="FK63" s="21"/>
      <c r="FL63" s="21"/>
      <c r="FM63" s="21"/>
      <c r="FN63" s="21"/>
      <c r="FO63" s="21"/>
      <c r="FP63" s="21"/>
      <c r="FQ63" s="21"/>
      <c r="FR63" s="21"/>
      <c r="FS63" s="21"/>
      <c r="FT63" s="21"/>
      <c r="FU63" s="21"/>
      <c r="FV63" s="21"/>
      <c r="FW63" s="21"/>
      <c r="FX63" s="21"/>
      <c r="FY63" s="21"/>
      <c r="FZ63" s="21"/>
      <c r="GA63" s="21"/>
      <c r="GB63" s="21"/>
      <c r="GC63" s="21"/>
      <c r="GD63" s="21"/>
      <c r="GE63" s="21"/>
      <c r="GF63" s="21"/>
      <c r="GG63" s="21"/>
      <c r="GH63" s="21"/>
      <c r="GI63" s="21"/>
      <c r="GJ63" s="21"/>
      <c r="GK63" s="21"/>
      <c r="GL63" s="21"/>
      <c r="GM63" s="21"/>
      <c r="GN63" s="21"/>
      <c r="GO63" s="21"/>
    </row>
    <row r="64" spans="1:197" ht="15.75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  <c r="EO64" s="21"/>
      <c r="EP64" s="21"/>
      <c r="EQ64" s="21"/>
      <c r="ER64" s="21"/>
      <c r="ES64" s="21"/>
      <c r="ET64" s="21"/>
      <c r="EU64" s="21"/>
      <c r="EV64" s="21"/>
      <c r="EW64" s="21"/>
      <c r="EX64" s="21"/>
      <c r="EY64" s="21"/>
      <c r="EZ64" s="21"/>
      <c r="FA64" s="21"/>
      <c r="FB64" s="21"/>
      <c r="FC64" s="21"/>
      <c r="FD64" s="21"/>
      <c r="FE64" s="21"/>
      <c r="FF64" s="21"/>
      <c r="FG64" s="21"/>
      <c r="FH64" s="21"/>
      <c r="FI64" s="21"/>
      <c r="FJ64" s="21"/>
      <c r="FK64" s="21"/>
      <c r="FL64" s="21"/>
      <c r="FM64" s="21"/>
      <c r="FN64" s="21"/>
      <c r="FO64" s="21"/>
      <c r="FP64" s="21"/>
      <c r="FQ64" s="21"/>
      <c r="FR64" s="21"/>
      <c r="FS64" s="21"/>
      <c r="FT64" s="21"/>
      <c r="FU64" s="21"/>
      <c r="FV64" s="21"/>
      <c r="FW64" s="21"/>
      <c r="FX64" s="21"/>
      <c r="FY64" s="21"/>
      <c r="FZ64" s="21"/>
      <c r="GA64" s="21"/>
      <c r="GB64" s="21"/>
      <c r="GC64" s="21"/>
      <c r="GD64" s="21"/>
      <c r="GE64" s="21"/>
      <c r="GF64" s="21"/>
      <c r="GG64" s="21"/>
      <c r="GH64" s="21"/>
      <c r="GI64" s="21"/>
      <c r="GJ64" s="21"/>
      <c r="GK64" s="21"/>
      <c r="GL64" s="21"/>
      <c r="GM64" s="21"/>
      <c r="GN64" s="21"/>
      <c r="GO64" s="21"/>
    </row>
    <row r="65" spans="1:197" ht="15.75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  <c r="ER65" s="21"/>
      <c r="ES65" s="21"/>
      <c r="ET65" s="21"/>
      <c r="EU65" s="21"/>
      <c r="EV65" s="21"/>
      <c r="EW65" s="21"/>
      <c r="EX65" s="21"/>
      <c r="EY65" s="21"/>
      <c r="EZ65" s="21"/>
      <c r="FA65" s="21"/>
      <c r="FB65" s="21"/>
      <c r="FC65" s="21"/>
      <c r="FD65" s="21"/>
      <c r="FE65" s="21"/>
      <c r="FF65" s="21"/>
      <c r="FG65" s="21"/>
      <c r="FH65" s="21"/>
      <c r="FI65" s="21"/>
      <c r="FJ65" s="21"/>
      <c r="FK65" s="21"/>
      <c r="FL65" s="21"/>
      <c r="FM65" s="21"/>
      <c r="FN65" s="21"/>
      <c r="FO65" s="21"/>
      <c r="FP65" s="21"/>
      <c r="FQ65" s="21"/>
      <c r="FR65" s="21"/>
      <c r="FS65" s="21"/>
      <c r="FT65" s="21"/>
      <c r="FU65" s="21"/>
      <c r="FV65" s="21"/>
      <c r="FW65" s="21"/>
      <c r="FX65" s="21"/>
      <c r="FY65" s="21"/>
      <c r="FZ65" s="21"/>
      <c r="GA65" s="21"/>
      <c r="GB65" s="21"/>
      <c r="GC65" s="21"/>
      <c r="GD65" s="21"/>
      <c r="GE65" s="21"/>
      <c r="GF65" s="21"/>
      <c r="GG65" s="21"/>
      <c r="GH65" s="21"/>
      <c r="GI65" s="21"/>
      <c r="GJ65" s="21"/>
      <c r="GK65" s="21"/>
      <c r="GL65" s="21"/>
      <c r="GM65" s="21"/>
      <c r="GN65" s="21"/>
      <c r="GO65" s="21"/>
    </row>
    <row r="66" spans="1:197" ht="15.75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  <c r="EQ66" s="21"/>
      <c r="ER66" s="21"/>
      <c r="ES66" s="21"/>
      <c r="ET66" s="21"/>
      <c r="EU66" s="21"/>
      <c r="EV66" s="21"/>
      <c r="EW66" s="21"/>
      <c r="EX66" s="21"/>
      <c r="EY66" s="21"/>
      <c r="EZ66" s="21"/>
      <c r="FA66" s="21"/>
      <c r="FB66" s="21"/>
      <c r="FC66" s="21"/>
      <c r="FD66" s="21"/>
      <c r="FE66" s="21"/>
      <c r="FF66" s="21"/>
      <c r="FG66" s="21"/>
      <c r="FH66" s="21"/>
      <c r="FI66" s="21"/>
      <c r="FJ66" s="21"/>
      <c r="FK66" s="21"/>
      <c r="FL66" s="21"/>
      <c r="FM66" s="21"/>
      <c r="FN66" s="21"/>
      <c r="FO66" s="21"/>
      <c r="FP66" s="21"/>
      <c r="FQ66" s="21"/>
      <c r="FR66" s="21"/>
      <c r="FS66" s="21"/>
      <c r="FT66" s="21"/>
      <c r="FU66" s="21"/>
      <c r="FV66" s="21"/>
      <c r="FW66" s="21"/>
      <c r="FX66" s="21"/>
      <c r="FY66" s="21"/>
      <c r="FZ66" s="21"/>
      <c r="GA66" s="21"/>
      <c r="GB66" s="21"/>
      <c r="GC66" s="21"/>
      <c r="GD66" s="21"/>
      <c r="GE66" s="21"/>
      <c r="GF66" s="21"/>
      <c r="GG66" s="21"/>
      <c r="GH66" s="21"/>
      <c r="GI66" s="21"/>
      <c r="GJ66" s="21"/>
      <c r="GK66" s="21"/>
      <c r="GL66" s="21"/>
      <c r="GM66" s="21"/>
      <c r="GN66" s="21"/>
      <c r="GO66" s="21"/>
    </row>
    <row r="67" spans="1:197" ht="15.75" customHeight="1">
      <c r="A67" s="21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  <c r="BY67" s="22"/>
      <c r="BZ67" s="22"/>
      <c r="CA67" s="22"/>
      <c r="CB67" s="22"/>
      <c r="CC67" s="22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2"/>
      <c r="CP67" s="22"/>
      <c r="CQ67" s="22"/>
      <c r="CR67" s="22"/>
      <c r="CS67" s="22"/>
      <c r="CT67" s="22"/>
      <c r="CU67" s="22"/>
      <c r="CV67" s="22"/>
      <c r="CW67" s="22"/>
      <c r="CX67" s="22"/>
      <c r="CY67" s="22"/>
      <c r="CZ67" s="22"/>
      <c r="DA67" s="22"/>
      <c r="DB67" s="22"/>
      <c r="DC67" s="22"/>
      <c r="DD67" s="22"/>
      <c r="DE67" s="22"/>
      <c r="DF67" s="22"/>
      <c r="DG67" s="22"/>
      <c r="DH67" s="22"/>
      <c r="DI67" s="22"/>
      <c r="DJ67" s="22"/>
      <c r="DK67" s="22"/>
      <c r="DL67" s="22"/>
      <c r="DM67" s="22"/>
      <c r="DN67" s="22"/>
      <c r="DO67" s="22"/>
      <c r="DP67" s="22"/>
      <c r="DQ67" s="22"/>
      <c r="DR67" s="22"/>
      <c r="DS67" s="22"/>
      <c r="DT67" s="22"/>
      <c r="DU67" s="22"/>
      <c r="DV67" s="22"/>
      <c r="DW67" s="22"/>
      <c r="DX67" s="22"/>
      <c r="DY67" s="22"/>
      <c r="DZ67" s="22"/>
      <c r="EA67" s="22"/>
      <c r="EB67" s="22"/>
      <c r="EC67" s="22"/>
      <c r="ED67" s="22"/>
      <c r="EE67" s="22"/>
      <c r="EF67" s="22"/>
      <c r="EG67" s="22"/>
      <c r="EH67" s="22"/>
      <c r="EI67" s="22"/>
      <c r="EJ67" s="22"/>
      <c r="EK67" s="22"/>
      <c r="EL67" s="22"/>
      <c r="EM67" s="22"/>
      <c r="EN67" s="22"/>
      <c r="EO67" s="22"/>
      <c r="EP67" s="22"/>
      <c r="EQ67" s="22"/>
      <c r="ER67" s="22"/>
      <c r="ES67" s="22"/>
      <c r="ET67" s="22"/>
      <c r="EU67" s="22"/>
      <c r="EV67" s="22"/>
      <c r="EW67" s="22"/>
      <c r="EX67" s="22"/>
      <c r="EY67" s="22"/>
      <c r="EZ67" s="22"/>
      <c r="FA67" s="22"/>
      <c r="FB67" s="22"/>
      <c r="FC67" s="22"/>
      <c r="FD67" s="22"/>
      <c r="FE67" s="22"/>
      <c r="FF67" s="22"/>
      <c r="FG67" s="22"/>
      <c r="FH67" s="22"/>
      <c r="FI67" s="22"/>
      <c r="FJ67" s="22"/>
      <c r="FK67" s="22"/>
      <c r="FL67" s="22"/>
      <c r="FM67" s="22"/>
      <c r="FN67" s="22"/>
      <c r="FO67" s="22"/>
      <c r="FP67" s="22"/>
      <c r="FQ67" s="22"/>
      <c r="FR67" s="22"/>
      <c r="FS67" s="22"/>
      <c r="FT67" s="22"/>
      <c r="FU67" s="22"/>
      <c r="FV67" s="22"/>
      <c r="FW67" s="22"/>
      <c r="FX67" s="22"/>
      <c r="FY67" s="22"/>
      <c r="FZ67" s="22"/>
      <c r="GA67" s="22"/>
      <c r="GB67" s="22"/>
      <c r="GC67" s="22"/>
      <c r="GD67" s="22"/>
      <c r="GE67" s="22"/>
      <c r="GF67" s="22"/>
      <c r="GG67" s="22"/>
      <c r="GH67" s="22"/>
      <c r="GI67" s="22"/>
      <c r="GJ67" s="22"/>
      <c r="GK67" s="22"/>
      <c r="GL67" s="22"/>
      <c r="GM67" s="22"/>
      <c r="GN67" s="22"/>
      <c r="GO67" s="21"/>
    </row>
    <row r="68" spans="1:197" ht="15.75" customHeight="1">
      <c r="A68" s="21"/>
      <c r="B68" s="30" t="s">
        <v>37</v>
      </c>
      <c r="C68" s="29">
        <v>1</v>
      </c>
      <c r="D68" s="29">
        <v>1</v>
      </c>
      <c r="E68" s="20">
        <f>IFERROR(C68/D68,0%)</f>
        <v>1</v>
      </c>
      <c r="F68" s="29">
        <v>65</v>
      </c>
      <c r="G68" s="29">
        <v>115</v>
      </c>
      <c r="H68" s="20">
        <f>IFERROR(F68/G68,0%)</f>
        <v>0.56521739130434778</v>
      </c>
      <c r="I68" s="29">
        <v>81</v>
      </c>
      <c r="J68" s="29">
        <v>167</v>
      </c>
      <c r="K68" s="20">
        <f>IFERROR(I68/J68,0%)</f>
        <v>0.48502994011976047</v>
      </c>
      <c r="L68" s="29">
        <v>314</v>
      </c>
      <c r="M68" s="29">
        <v>539</v>
      </c>
      <c r="N68" s="20">
        <f>IFERROR(L68/M68,0%)</f>
        <v>0.58256029684601118</v>
      </c>
      <c r="O68" s="29">
        <v>90</v>
      </c>
      <c r="P68" s="29">
        <v>184</v>
      </c>
      <c r="Q68" s="20">
        <f>IFERROR(O68/P68,0%)</f>
        <v>0.4891304347826087</v>
      </c>
      <c r="R68" s="23" t="str">
        <f>IF(AND(E68&gt;=100%,H68&gt;=85%,K68&gt;=50%,N68&gt;=50%,Q68&gt;=50%),"MEMENUHI","TIDAK MEMENUHI")</f>
        <v>TIDAK MEMENUHI</v>
      </c>
      <c r="S68" s="28">
        <v>1</v>
      </c>
      <c r="T68" s="28">
        <v>1</v>
      </c>
      <c r="U68" s="20">
        <f>IFERROR(S68/T68,0%)</f>
        <v>1</v>
      </c>
      <c r="V68" s="28">
        <v>85</v>
      </c>
      <c r="W68" s="28">
        <v>112</v>
      </c>
      <c r="X68" s="20">
        <f>IFERROR(V68/W68,0%)</f>
        <v>0.7589285714285714</v>
      </c>
      <c r="Y68" s="28">
        <v>81</v>
      </c>
      <c r="Z68" s="28">
        <v>167</v>
      </c>
      <c r="AA68" s="20">
        <f>IFERROR(Y68/Z68,0%)</f>
        <v>0.48502994011976047</v>
      </c>
      <c r="AB68" s="28">
        <v>314</v>
      </c>
      <c r="AC68" s="28">
        <v>539</v>
      </c>
      <c r="AD68" s="20">
        <f>IFERROR(AB68/AC68,0%)</f>
        <v>0.58256029684601118</v>
      </c>
      <c r="AE68" s="28">
        <v>127</v>
      </c>
      <c r="AF68" s="28">
        <v>184</v>
      </c>
      <c r="AG68" s="20">
        <f>IFERROR(AE68/AF68,0%)</f>
        <v>0.69021739130434778</v>
      </c>
      <c r="AH68" s="23" t="str">
        <f>IF(AND(U68&gt;=100%,X68&gt;=85%,AA68&gt;=50%,AD68&gt;=50%,AG68&gt;=50%),"MEMENUHI","TIDAK MEMENUHI")</f>
        <v>TIDAK MEMENUHI</v>
      </c>
      <c r="AI68" s="28">
        <v>1</v>
      </c>
      <c r="AJ68" s="28">
        <v>1</v>
      </c>
      <c r="AK68" s="20">
        <f>IFERROR(AI68/AJ68,0%)</f>
        <v>1</v>
      </c>
      <c r="AL68" s="28">
        <v>95</v>
      </c>
      <c r="AM68" s="28">
        <v>114</v>
      </c>
      <c r="AN68" s="20">
        <f>IFERROR(AL68/AM68,0%)</f>
        <v>0.83333333333333337</v>
      </c>
      <c r="AO68" s="28">
        <v>81</v>
      </c>
      <c r="AP68" s="28">
        <v>167</v>
      </c>
      <c r="AQ68" s="20">
        <f>IFERROR(AO68/AP68,0%)</f>
        <v>0.48502994011976047</v>
      </c>
      <c r="AR68" s="28">
        <v>314</v>
      </c>
      <c r="AS68" s="28">
        <v>539</v>
      </c>
      <c r="AT68" s="20">
        <f>IFERROR(AR68/AS68,0%)</f>
        <v>0.58256029684601118</v>
      </c>
      <c r="AU68" s="28">
        <v>127</v>
      </c>
      <c r="AV68" s="28">
        <v>136</v>
      </c>
      <c r="AW68" s="20">
        <f>IFERROR(AU68/AV68,0%)</f>
        <v>0.93382352941176472</v>
      </c>
      <c r="AX68" s="23" t="str">
        <f>IF(AND(AK68&gt;=100%,AN68&gt;=85%,AQ68&gt;=50%,AT68&gt;=50%,AW68&gt;=50%),"MEMENUHI","TIDAK MEMENUHI")</f>
        <v>TIDAK MEMENUHI</v>
      </c>
      <c r="AY68" s="27">
        <v>1</v>
      </c>
      <c r="AZ68" s="27">
        <v>1</v>
      </c>
      <c r="BA68" s="20">
        <f>IFERROR(AY68/AZ68,0%)</f>
        <v>1</v>
      </c>
      <c r="BB68" s="27">
        <v>88</v>
      </c>
      <c r="BC68" s="27">
        <v>117</v>
      </c>
      <c r="BD68" s="20">
        <f>IFERROR(BB68/BC68,0%)</f>
        <v>0.75213675213675213</v>
      </c>
      <c r="BE68" s="27">
        <v>100</v>
      </c>
      <c r="BF68" s="27">
        <v>167</v>
      </c>
      <c r="BG68" s="20">
        <f>IFERROR(BE68/BF68,0%)</f>
        <v>0.59880239520958078</v>
      </c>
      <c r="BH68" s="27">
        <v>320</v>
      </c>
      <c r="BI68" s="27">
        <v>539</v>
      </c>
      <c r="BJ68" s="20">
        <f>IFERROR(BH68/BI68,0%)</f>
        <v>0.59369202226345086</v>
      </c>
      <c r="BK68" s="27">
        <v>80</v>
      </c>
      <c r="BL68" s="27">
        <v>136</v>
      </c>
      <c r="BM68" s="20">
        <f>IFERROR(BK68/BL68,0%)</f>
        <v>0.58823529411764708</v>
      </c>
      <c r="BN68" s="23" t="str">
        <f>IF(AND(BA68&gt;=100%,BD68&gt;=85%,BG68&gt;=50%,BJ68&gt;=50%,BM68&gt;=50%),"MEMENUHI","TIDAK MEMENUHI")</f>
        <v>TIDAK MEMENUHI</v>
      </c>
      <c r="BO68" s="27">
        <v>2</v>
      </c>
      <c r="BP68" s="27">
        <v>2</v>
      </c>
      <c r="BQ68" s="20">
        <f>IFERROR(BO68/BP68,0%)</f>
        <v>1</v>
      </c>
      <c r="BR68" s="27">
        <v>74</v>
      </c>
      <c r="BS68" s="27">
        <v>114</v>
      </c>
      <c r="BT68" s="20">
        <f>IFERROR(BR68/BS68,0%)</f>
        <v>0.64912280701754388</v>
      </c>
      <c r="BU68" s="27">
        <v>50</v>
      </c>
      <c r="BV68" s="27">
        <v>167</v>
      </c>
      <c r="BW68" s="20">
        <f>IFERROR(BU68/BV68,0%)</f>
        <v>0.29940119760479039</v>
      </c>
      <c r="BX68" s="27">
        <v>216</v>
      </c>
      <c r="BY68" s="27">
        <v>544</v>
      </c>
      <c r="BZ68" s="20">
        <f>IFERROR(BX68/BY68,0%)</f>
        <v>0.39705882352941174</v>
      </c>
      <c r="CA68" s="27">
        <v>80</v>
      </c>
      <c r="CB68" s="27">
        <v>136</v>
      </c>
      <c r="CC68" s="20">
        <f>IFERROR(CA68/CB68,0%)</f>
        <v>0.58823529411764708</v>
      </c>
      <c r="CD68" s="23" t="str">
        <f>IF(AND(BQ68&gt;=100%,BT68&gt;=85%,BW68&gt;=50%,BZ68&gt;=50%,CC68&gt;=50%),"MEMENUHI","TIDAK MEMENUHI")</f>
        <v>TIDAK MEMENUHI</v>
      </c>
      <c r="CE68" s="27">
        <v>4</v>
      </c>
      <c r="CF68" s="27">
        <v>4</v>
      </c>
      <c r="CG68" s="20">
        <f>IFERROR(CE68/CF68,0%)</f>
        <v>1</v>
      </c>
      <c r="CH68" s="27">
        <v>112</v>
      </c>
      <c r="CI68" s="27">
        <v>112</v>
      </c>
      <c r="CJ68" s="20">
        <f>IFERROR(CH68/CI68,0%)</f>
        <v>1</v>
      </c>
      <c r="CK68" s="27">
        <v>180</v>
      </c>
      <c r="CL68" s="27">
        <v>204</v>
      </c>
      <c r="CM68" s="20">
        <f>IFERROR(CK68/CL68,0%)</f>
        <v>0.88235294117647056</v>
      </c>
      <c r="CN68" s="27">
        <v>500</v>
      </c>
      <c r="CO68" s="27">
        <v>757</v>
      </c>
      <c r="CP68" s="20">
        <f>IFERROR(CN68/CO68,0%)</f>
        <v>0.66050198150594452</v>
      </c>
      <c r="CQ68" s="27">
        <v>60</v>
      </c>
      <c r="CR68" s="27">
        <v>157</v>
      </c>
      <c r="CS68" s="20">
        <f>IFERROR(CQ68/CR68,0%)</f>
        <v>0.38216560509554143</v>
      </c>
      <c r="CT68" s="23" t="str">
        <f>IF(AND(CG68&gt;=100%,CJ68&gt;=85%,CM68&gt;=50%,CP68&gt;=50%,CS68&gt;=50%),"MEMENUHI","TIDAK MEMENUHI")</f>
        <v>TIDAK MEMENUHI</v>
      </c>
      <c r="CU68" s="26">
        <v>3</v>
      </c>
      <c r="CV68" s="26">
        <v>3</v>
      </c>
      <c r="CW68" s="20">
        <f>IFERROR(CU68/CV68,0%)</f>
        <v>1</v>
      </c>
      <c r="CX68" s="26">
        <v>104</v>
      </c>
      <c r="CY68" s="26">
        <v>104</v>
      </c>
      <c r="CZ68" s="20">
        <f>IFERROR(CX68/CY68,0%)</f>
        <v>1</v>
      </c>
      <c r="DA68" s="26">
        <v>204</v>
      </c>
      <c r="DB68" s="26">
        <v>204</v>
      </c>
      <c r="DC68" s="20">
        <f>IFERROR(DA68/DB68,0%)</f>
        <v>1</v>
      </c>
      <c r="DD68" s="26">
        <v>757</v>
      </c>
      <c r="DE68" s="26">
        <v>757</v>
      </c>
      <c r="DF68" s="20">
        <f>IFERROR(DD68/DE68,0%)</f>
        <v>1</v>
      </c>
      <c r="DG68" s="26">
        <v>154</v>
      </c>
      <c r="DH68" s="26">
        <v>154</v>
      </c>
      <c r="DI68" s="20">
        <f>IFERROR(DG68/DH68,0%)</f>
        <v>1</v>
      </c>
      <c r="DJ68" s="23" t="str">
        <f>IF(AND(CW68&gt;=100%,CZ68&gt;=85%,DC68&gt;=50%,DF68&gt;=50%,DI68&gt;=50%),"MEMENUHI","TIDAK MEMENUHI")</f>
        <v>MEMENUHI</v>
      </c>
      <c r="DK68" s="25">
        <v>3</v>
      </c>
      <c r="DL68" s="25">
        <v>3</v>
      </c>
      <c r="DM68" s="20">
        <f>IFERROR(DK68/DL68,0%)</f>
        <v>1</v>
      </c>
      <c r="DN68" s="25">
        <v>86</v>
      </c>
      <c r="DO68" s="25">
        <v>86</v>
      </c>
      <c r="DP68" s="20">
        <f>IFERROR(DN68/DO68,0%)</f>
        <v>1</v>
      </c>
      <c r="DQ68" s="25">
        <v>170</v>
      </c>
      <c r="DR68" s="25">
        <v>204</v>
      </c>
      <c r="DS68" s="20">
        <f>IFERROR(DQ68/DR68,0%)</f>
        <v>0.83333333333333337</v>
      </c>
      <c r="DT68" s="25">
        <v>500</v>
      </c>
      <c r="DU68" s="25">
        <v>757</v>
      </c>
      <c r="DV68" s="20">
        <f>IFERROR(DT68/DU68,0%)</f>
        <v>0.66050198150594452</v>
      </c>
      <c r="DW68" s="25">
        <v>90</v>
      </c>
      <c r="DX68" s="25">
        <v>154</v>
      </c>
      <c r="DY68" s="20">
        <f>IFERROR(DW68/DX68,0%)</f>
        <v>0.58441558441558439</v>
      </c>
      <c r="DZ68" s="23" t="str">
        <f>IF(AND(DM68&gt;=100%,DP68&gt;=85%,DS68&gt;=50%,DV68&gt;=50%,DY68&gt;=50%),"MEMENUHI","TIDAK MEMENUHI")</f>
        <v>MEMENUHI</v>
      </c>
      <c r="EA68" s="25">
        <v>3</v>
      </c>
      <c r="EB68" s="25">
        <v>3</v>
      </c>
      <c r="EC68" s="20">
        <f>IFERROR(EA68/EB68,0%)</f>
        <v>1</v>
      </c>
      <c r="ED68" s="25">
        <v>60</v>
      </c>
      <c r="EE68" s="25">
        <v>89</v>
      </c>
      <c r="EF68" s="20">
        <f>IFERROR(ED68/EE68,0%)</f>
        <v>0.6741573033707865</v>
      </c>
      <c r="EG68" s="25">
        <v>100</v>
      </c>
      <c r="EH68" s="25">
        <v>204</v>
      </c>
      <c r="EI68" s="20">
        <f>IFERROR(EG68/EH68,0%)</f>
        <v>0.49019607843137253</v>
      </c>
      <c r="EJ68" s="25">
        <v>400</v>
      </c>
      <c r="EK68" s="25">
        <v>757</v>
      </c>
      <c r="EL68" s="20">
        <f>IFERROR(EJ68/EK68,0%)</f>
        <v>0.52840158520475566</v>
      </c>
      <c r="EM68" s="25">
        <v>50</v>
      </c>
      <c r="EN68" s="25">
        <v>157</v>
      </c>
      <c r="EO68" s="20">
        <f>IFERROR(EM68/EN68,0%)</f>
        <v>0.31847133757961782</v>
      </c>
      <c r="EP68" s="23" t="str">
        <f>IF(AND(EC68&gt;=100%,EF68&gt;=85%,EI68&gt;=50%,EL68&gt;=50%,EO68&gt;=50%),"MEMENUHI","TIDAK MEMENUHI")</f>
        <v>TIDAK MEMENUHI</v>
      </c>
      <c r="EQ68" s="24">
        <v>3</v>
      </c>
      <c r="ER68" s="24">
        <v>3</v>
      </c>
      <c r="ES68" s="20">
        <f>IFERROR(EQ68/ER68,0%)</f>
        <v>1</v>
      </c>
      <c r="ET68" s="24">
        <v>98</v>
      </c>
      <c r="EU68" s="24">
        <v>98</v>
      </c>
      <c r="EV68" s="20">
        <f>IFERROR(ET68/EU68,0%)</f>
        <v>1</v>
      </c>
      <c r="EW68" s="24">
        <v>204</v>
      </c>
      <c r="EX68" s="24">
        <v>204</v>
      </c>
      <c r="EY68" s="20">
        <f>IFERROR(EW68/EX68,0%)</f>
        <v>1</v>
      </c>
      <c r="EZ68" s="24">
        <v>757</v>
      </c>
      <c r="FA68" s="24">
        <v>757</v>
      </c>
      <c r="FB68" s="20">
        <f>IFERROR(EZ68/FA68,0%)</f>
        <v>1</v>
      </c>
      <c r="FC68" s="24">
        <v>155</v>
      </c>
      <c r="FD68" s="24">
        <v>157</v>
      </c>
      <c r="FE68" s="20">
        <f>IFERROR(FC68/FD68,0%)</f>
        <v>0.98726114649681529</v>
      </c>
      <c r="FF68" s="23" t="str">
        <f>IF(AND(ES68&gt;=100%,EV68&gt;=85%,EY68&gt;=50%,FB68&gt;=50%,FE68&gt;=50%),"MEMENUHI","TIDAK MEMENUHI")</f>
        <v>MEMENUHI</v>
      </c>
      <c r="FG68" s="24">
        <v>4</v>
      </c>
      <c r="FH68" s="24">
        <v>4</v>
      </c>
      <c r="FI68" s="20">
        <f>IFERROR(FG68/FH68,0%)</f>
        <v>1</v>
      </c>
      <c r="FJ68" s="24">
        <v>99</v>
      </c>
      <c r="FK68" s="24">
        <v>99</v>
      </c>
      <c r="FL68" s="20">
        <f>IFERROR(FJ68/FK68,0%)</f>
        <v>1</v>
      </c>
      <c r="FM68" s="24">
        <v>204</v>
      </c>
      <c r="FN68" s="24">
        <v>204</v>
      </c>
      <c r="FO68" s="20">
        <f>IFERROR(FM68/FN68,0%)</f>
        <v>1</v>
      </c>
      <c r="FP68" s="24">
        <v>757</v>
      </c>
      <c r="FQ68" s="24">
        <v>757</v>
      </c>
      <c r="FR68" s="20">
        <f>IFERROR(FP68/FQ68,0%)</f>
        <v>1</v>
      </c>
      <c r="FS68" s="24">
        <v>156</v>
      </c>
      <c r="FT68" s="24">
        <v>156</v>
      </c>
      <c r="FU68" s="20">
        <f>IFERROR(FS68/FT68,0%)</f>
        <v>1</v>
      </c>
      <c r="FV68" s="23" t="str">
        <f>IF(AND(FI68&gt;=100%,FL68&gt;=85%,FO68&gt;=50%,FR68&gt;=50%,FU68&gt;=50%),"MEMENUHI","TIDAK MEMENUHI")</f>
        <v>MEMENUHI</v>
      </c>
      <c r="FW68" s="24">
        <v>7</v>
      </c>
      <c r="FX68" s="24">
        <v>7</v>
      </c>
      <c r="FY68" s="20">
        <f>IFERROR(FW68/FX68,0%)</f>
        <v>1</v>
      </c>
      <c r="FZ68" s="24">
        <v>71</v>
      </c>
      <c r="GA68" s="24">
        <v>91</v>
      </c>
      <c r="GB68" s="20">
        <f>IFERROR(FZ68/GA68,0%)</f>
        <v>0.78021978021978022</v>
      </c>
      <c r="GC68" s="24">
        <v>153</v>
      </c>
      <c r="GD68" s="24">
        <v>153</v>
      </c>
      <c r="GE68" s="20">
        <f>IFERROR(GC68/GD68,0%)</f>
        <v>1</v>
      </c>
      <c r="GF68" s="24">
        <v>758</v>
      </c>
      <c r="GG68" s="24">
        <v>758</v>
      </c>
      <c r="GH68" s="20">
        <f>IFERROR(GF68/GG68,0%)</f>
        <v>1</v>
      </c>
      <c r="GI68" s="24">
        <v>181</v>
      </c>
      <c r="GJ68" s="24">
        <v>181</v>
      </c>
      <c r="GK68" s="20">
        <f>IFERROR(GI68/GJ68,0%)</f>
        <v>1</v>
      </c>
      <c r="GL68" s="23" t="str">
        <f>IF(AND(FY68&gt;=100%,GB68&gt;=85%,GE68&gt;=50%,GH68&gt;=50%,GK68&gt;=50%),"MEMENUHI","TIDAK MEMENUHI")</f>
        <v>TIDAK MEMENUHI</v>
      </c>
      <c r="GM68" s="23">
        <f>COUNTIF(C68:GL74,"MEMENUHI")</f>
        <v>4</v>
      </c>
      <c r="GN68" s="23" t="str">
        <f>IF(GM68&gt;=8,"MEMENUHI","TIDAK MEMENUHI")</f>
        <v>TIDAK MEMENUHI</v>
      </c>
      <c r="GO68" s="21"/>
    </row>
    <row r="69" spans="1:197" ht="15.75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  <c r="EO69" s="21"/>
      <c r="EP69" s="21"/>
      <c r="EQ69" s="21"/>
      <c r="ER69" s="21"/>
      <c r="ES69" s="21"/>
      <c r="ET69" s="21"/>
      <c r="EU69" s="21"/>
      <c r="EV69" s="21"/>
      <c r="EW69" s="21"/>
      <c r="EX69" s="21"/>
      <c r="EY69" s="21"/>
      <c r="EZ69" s="21"/>
      <c r="FA69" s="21"/>
      <c r="FB69" s="21"/>
      <c r="FC69" s="21"/>
      <c r="FD69" s="21"/>
      <c r="FE69" s="21"/>
      <c r="FF69" s="21"/>
      <c r="FG69" s="21"/>
      <c r="FH69" s="21"/>
      <c r="FI69" s="21"/>
      <c r="FJ69" s="21"/>
      <c r="FK69" s="21"/>
      <c r="FL69" s="21"/>
      <c r="FM69" s="21"/>
      <c r="FN69" s="21"/>
      <c r="FO69" s="21"/>
      <c r="FP69" s="21"/>
      <c r="FQ69" s="21"/>
      <c r="FR69" s="21"/>
      <c r="FS69" s="21"/>
      <c r="FT69" s="21"/>
      <c r="FU69" s="21"/>
      <c r="FV69" s="21"/>
      <c r="FW69" s="21"/>
      <c r="FX69" s="21"/>
      <c r="FY69" s="21"/>
      <c r="FZ69" s="21"/>
      <c r="GA69" s="21"/>
      <c r="GB69" s="21"/>
      <c r="GC69" s="21"/>
      <c r="GD69" s="21"/>
      <c r="GE69" s="21"/>
      <c r="GF69" s="21"/>
      <c r="GG69" s="21"/>
      <c r="GH69" s="21"/>
      <c r="GI69" s="21"/>
      <c r="GJ69" s="21"/>
      <c r="GK69" s="21"/>
      <c r="GL69" s="21"/>
      <c r="GM69" s="21"/>
      <c r="GN69" s="21"/>
      <c r="GO69" s="21"/>
    </row>
    <row r="70" spans="1:197" ht="15.75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  <c r="EQ70" s="21"/>
      <c r="ER70" s="21"/>
      <c r="ES70" s="21"/>
      <c r="ET70" s="21"/>
      <c r="EU70" s="21"/>
      <c r="EV70" s="21"/>
      <c r="EW70" s="21"/>
      <c r="EX70" s="21"/>
      <c r="EY70" s="21"/>
      <c r="EZ70" s="21"/>
      <c r="FA70" s="21"/>
      <c r="FB70" s="21"/>
      <c r="FC70" s="21"/>
      <c r="FD70" s="21"/>
      <c r="FE70" s="21"/>
      <c r="FF70" s="21"/>
      <c r="FG70" s="21"/>
      <c r="FH70" s="21"/>
      <c r="FI70" s="21"/>
      <c r="FJ70" s="21"/>
      <c r="FK70" s="21"/>
      <c r="FL70" s="21"/>
      <c r="FM70" s="21"/>
      <c r="FN70" s="21"/>
      <c r="FO70" s="21"/>
      <c r="FP70" s="21"/>
      <c r="FQ70" s="21"/>
      <c r="FR70" s="21"/>
      <c r="FS70" s="21"/>
      <c r="FT70" s="21"/>
      <c r="FU70" s="21"/>
      <c r="FV70" s="21"/>
      <c r="FW70" s="21"/>
      <c r="FX70" s="21"/>
      <c r="FY70" s="21"/>
      <c r="FZ70" s="21"/>
      <c r="GA70" s="21"/>
      <c r="GB70" s="21"/>
      <c r="GC70" s="21"/>
      <c r="GD70" s="21"/>
      <c r="GE70" s="21"/>
      <c r="GF70" s="21"/>
      <c r="GG70" s="21"/>
      <c r="GH70" s="21"/>
      <c r="GI70" s="21"/>
      <c r="GJ70" s="21"/>
      <c r="GK70" s="21"/>
      <c r="GL70" s="21"/>
      <c r="GM70" s="21"/>
      <c r="GN70" s="21"/>
      <c r="GO70" s="21"/>
    </row>
    <row r="71" spans="1:197" ht="15.75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  <c r="EO71" s="21"/>
      <c r="EP71" s="21"/>
      <c r="EQ71" s="21"/>
      <c r="ER71" s="21"/>
      <c r="ES71" s="21"/>
      <c r="ET71" s="21"/>
      <c r="EU71" s="21"/>
      <c r="EV71" s="21"/>
      <c r="EW71" s="21"/>
      <c r="EX71" s="21"/>
      <c r="EY71" s="21"/>
      <c r="EZ71" s="21"/>
      <c r="FA71" s="21"/>
      <c r="FB71" s="21"/>
      <c r="FC71" s="21"/>
      <c r="FD71" s="21"/>
      <c r="FE71" s="21"/>
      <c r="FF71" s="21"/>
      <c r="FG71" s="21"/>
      <c r="FH71" s="21"/>
      <c r="FI71" s="21"/>
      <c r="FJ71" s="21"/>
      <c r="FK71" s="21"/>
      <c r="FL71" s="21"/>
      <c r="FM71" s="21"/>
      <c r="FN71" s="21"/>
      <c r="FO71" s="21"/>
      <c r="FP71" s="21"/>
      <c r="FQ71" s="21"/>
      <c r="FR71" s="21"/>
      <c r="FS71" s="21"/>
      <c r="FT71" s="21"/>
      <c r="FU71" s="21"/>
      <c r="FV71" s="21"/>
      <c r="FW71" s="21"/>
      <c r="FX71" s="21"/>
      <c r="FY71" s="21"/>
      <c r="FZ71" s="21"/>
      <c r="GA71" s="21"/>
      <c r="GB71" s="21"/>
      <c r="GC71" s="21"/>
      <c r="GD71" s="21"/>
      <c r="GE71" s="21"/>
      <c r="GF71" s="21"/>
      <c r="GG71" s="21"/>
      <c r="GH71" s="21"/>
      <c r="GI71" s="21"/>
      <c r="GJ71" s="21"/>
      <c r="GK71" s="21"/>
      <c r="GL71" s="21"/>
      <c r="GM71" s="21"/>
      <c r="GN71" s="21"/>
      <c r="GO71" s="21"/>
    </row>
    <row r="72" spans="1:197" ht="15.75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  <c r="ER72" s="21"/>
      <c r="ES72" s="21"/>
      <c r="ET72" s="21"/>
      <c r="EU72" s="21"/>
      <c r="EV72" s="21"/>
      <c r="EW72" s="21"/>
      <c r="EX72" s="21"/>
      <c r="EY72" s="21"/>
      <c r="EZ72" s="21"/>
      <c r="FA72" s="21"/>
      <c r="FB72" s="21"/>
      <c r="FC72" s="21"/>
      <c r="FD72" s="21"/>
      <c r="FE72" s="21"/>
      <c r="FF72" s="21"/>
      <c r="FG72" s="21"/>
      <c r="FH72" s="21"/>
      <c r="FI72" s="21"/>
      <c r="FJ72" s="21"/>
      <c r="FK72" s="21"/>
      <c r="FL72" s="21"/>
      <c r="FM72" s="21"/>
      <c r="FN72" s="21"/>
      <c r="FO72" s="21"/>
      <c r="FP72" s="21"/>
      <c r="FQ72" s="21"/>
      <c r="FR72" s="21"/>
      <c r="FS72" s="21"/>
      <c r="FT72" s="21"/>
      <c r="FU72" s="21"/>
      <c r="FV72" s="21"/>
      <c r="FW72" s="21"/>
      <c r="FX72" s="21"/>
      <c r="FY72" s="21"/>
      <c r="FZ72" s="21"/>
      <c r="GA72" s="21"/>
      <c r="GB72" s="21"/>
      <c r="GC72" s="21"/>
      <c r="GD72" s="21"/>
      <c r="GE72" s="21"/>
      <c r="GF72" s="21"/>
      <c r="GG72" s="21"/>
      <c r="GH72" s="21"/>
      <c r="GI72" s="21"/>
      <c r="GJ72" s="21"/>
      <c r="GK72" s="21"/>
      <c r="GL72" s="21"/>
      <c r="GM72" s="21"/>
      <c r="GN72" s="21"/>
      <c r="GO72" s="21"/>
    </row>
    <row r="73" spans="1:197" ht="15.75" customHeigh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  <c r="EO73" s="21"/>
      <c r="EP73" s="21"/>
      <c r="EQ73" s="21"/>
      <c r="ER73" s="21"/>
      <c r="ES73" s="21"/>
      <c r="ET73" s="21"/>
      <c r="EU73" s="21"/>
      <c r="EV73" s="21"/>
      <c r="EW73" s="21"/>
      <c r="EX73" s="21"/>
      <c r="EY73" s="21"/>
      <c r="EZ73" s="21"/>
      <c r="FA73" s="21"/>
      <c r="FB73" s="21"/>
      <c r="FC73" s="21"/>
      <c r="FD73" s="21"/>
      <c r="FE73" s="21"/>
      <c r="FF73" s="21"/>
      <c r="FG73" s="21"/>
      <c r="FH73" s="21"/>
      <c r="FI73" s="21"/>
      <c r="FJ73" s="21"/>
      <c r="FK73" s="21"/>
      <c r="FL73" s="21"/>
      <c r="FM73" s="21"/>
      <c r="FN73" s="21"/>
      <c r="FO73" s="21"/>
      <c r="FP73" s="21"/>
      <c r="FQ73" s="21"/>
      <c r="FR73" s="21"/>
      <c r="FS73" s="21"/>
      <c r="FT73" s="21"/>
      <c r="FU73" s="21"/>
      <c r="FV73" s="21"/>
      <c r="FW73" s="21"/>
      <c r="FX73" s="21"/>
      <c r="FY73" s="21"/>
      <c r="FZ73" s="21"/>
      <c r="GA73" s="21"/>
      <c r="GB73" s="21"/>
      <c r="GC73" s="21"/>
      <c r="GD73" s="21"/>
      <c r="GE73" s="21"/>
      <c r="GF73" s="21"/>
      <c r="GG73" s="21"/>
      <c r="GH73" s="21"/>
      <c r="GI73" s="21"/>
      <c r="GJ73" s="21"/>
      <c r="GK73" s="21"/>
      <c r="GL73" s="21"/>
      <c r="GM73" s="21"/>
      <c r="GN73" s="21"/>
      <c r="GO73" s="21"/>
    </row>
    <row r="74" spans="1:197" ht="15.75" customHeight="1">
      <c r="A74" s="21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  <c r="BT74" s="22"/>
      <c r="BU74" s="22"/>
      <c r="BV74" s="22"/>
      <c r="BW74" s="22"/>
      <c r="BX74" s="22"/>
      <c r="BY74" s="22"/>
      <c r="BZ74" s="22"/>
      <c r="CA74" s="22"/>
      <c r="CB74" s="22"/>
      <c r="CC74" s="22"/>
      <c r="CD74" s="22"/>
      <c r="CE74" s="22"/>
      <c r="CF74" s="22"/>
      <c r="CG74" s="22"/>
      <c r="CH74" s="22"/>
      <c r="CI74" s="22"/>
      <c r="CJ74" s="22"/>
      <c r="CK74" s="22"/>
      <c r="CL74" s="22"/>
      <c r="CM74" s="22"/>
      <c r="CN74" s="22"/>
      <c r="CO74" s="22"/>
      <c r="CP74" s="22"/>
      <c r="CQ74" s="22"/>
      <c r="CR74" s="22"/>
      <c r="CS74" s="22"/>
      <c r="CT74" s="22"/>
      <c r="CU74" s="22"/>
      <c r="CV74" s="22"/>
      <c r="CW74" s="22"/>
      <c r="CX74" s="22"/>
      <c r="CY74" s="22"/>
      <c r="CZ74" s="22"/>
      <c r="DA74" s="22"/>
      <c r="DB74" s="22"/>
      <c r="DC74" s="22"/>
      <c r="DD74" s="22"/>
      <c r="DE74" s="22"/>
      <c r="DF74" s="22"/>
      <c r="DG74" s="22"/>
      <c r="DH74" s="22"/>
      <c r="DI74" s="22"/>
      <c r="DJ74" s="22"/>
      <c r="DK74" s="22"/>
      <c r="DL74" s="22"/>
      <c r="DM74" s="22"/>
      <c r="DN74" s="22"/>
      <c r="DO74" s="22"/>
      <c r="DP74" s="22"/>
      <c r="DQ74" s="22"/>
      <c r="DR74" s="22"/>
      <c r="DS74" s="22"/>
      <c r="DT74" s="22"/>
      <c r="DU74" s="22"/>
      <c r="DV74" s="22"/>
      <c r="DW74" s="22"/>
      <c r="DX74" s="22"/>
      <c r="DY74" s="22"/>
      <c r="DZ74" s="22"/>
      <c r="EA74" s="22"/>
      <c r="EB74" s="22"/>
      <c r="EC74" s="22"/>
      <c r="ED74" s="22"/>
      <c r="EE74" s="22"/>
      <c r="EF74" s="22"/>
      <c r="EG74" s="22"/>
      <c r="EH74" s="22"/>
      <c r="EI74" s="22"/>
      <c r="EJ74" s="22"/>
      <c r="EK74" s="22"/>
      <c r="EL74" s="22"/>
      <c r="EM74" s="22"/>
      <c r="EN74" s="22"/>
      <c r="EO74" s="22"/>
      <c r="EP74" s="22"/>
      <c r="EQ74" s="22"/>
      <c r="ER74" s="22"/>
      <c r="ES74" s="22"/>
      <c r="ET74" s="22"/>
      <c r="EU74" s="22"/>
      <c r="EV74" s="22"/>
      <c r="EW74" s="22"/>
      <c r="EX74" s="22"/>
      <c r="EY74" s="22"/>
      <c r="EZ74" s="22"/>
      <c r="FA74" s="22"/>
      <c r="FB74" s="22"/>
      <c r="FC74" s="22"/>
      <c r="FD74" s="22"/>
      <c r="FE74" s="22"/>
      <c r="FF74" s="22"/>
      <c r="FG74" s="22"/>
      <c r="FH74" s="22"/>
      <c r="FI74" s="22"/>
      <c r="FJ74" s="22"/>
      <c r="FK74" s="22"/>
      <c r="FL74" s="22"/>
      <c r="FM74" s="22"/>
      <c r="FN74" s="22"/>
      <c r="FO74" s="22"/>
      <c r="FP74" s="22"/>
      <c r="FQ74" s="22"/>
      <c r="FR74" s="22"/>
      <c r="FS74" s="22"/>
      <c r="FT74" s="22"/>
      <c r="FU74" s="22"/>
      <c r="FV74" s="22"/>
      <c r="FW74" s="22"/>
      <c r="FX74" s="22"/>
      <c r="FY74" s="22"/>
      <c r="FZ74" s="22"/>
      <c r="GA74" s="22"/>
      <c r="GB74" s="22"/>
      <c r="GC74" s="22"/>
      <c r="GD74" s="22"/>
      <c r="GE74" s="22"/>
      <c r="GF74" s="22"/>
      <c r="GG74" s="22"/>
      <c r="GH74" s="22"/>
      <c r="GI74" s="22"/>
      <c r="GJ74" s="22"/>
      <c r="GK74" s="22"/>
      <c r="GL74" s="22"/>
      <c r="GM74" s="22"/>
      <c r="GN74" s="22"/>
      <c r="GO74" s="21"/>
    </row>
    <row r="75" spans="1:197" ht="15.75" customHeight="1">
      <c r="A75" s="21"/>
      <c r="B75" s="30" t="s">
        <v>38</v>
      </c>
      <c r="C75" s="29">
        <v>4</v>
      </c>
      <c r="D75" s="29">
        <v>4</v>
      </c>
      <c r="E75" s="20">
        <f>IFERROR(C75/D75,0%)</f>
        <v>1</v>
      </c>
      <c r="F75" s="29">
        <v>44</v>
      </c>
      <c r="G75" s="29">
        <v>46</v>
      </c>
      <c r="H75" s="20">
        <f>IFERROR(F75/G75,0%)</f>
        <v>0.95652173913043481</v>
      </c>
      <c r="I75" s="29">
        <v>30</v>
      </c>
      <c r="J75" s="29">
        <v>182</v>
      </c>
      <c r="K75" s="20">
        <f>IFERROR(I75/J75,0%)</f>
        <v>0.16483516483516483</v>
      </c>
      <c r="L75" s="29">
        <v>22</v>
      </c>
      <c r="M75" s="29">
        <v>860</v>
      </c>
      <c r="N75" s="20">
        <f>IFERROR(L75/M75,0%)</f>
        <v>2.5581395348837209E-2</v>
      </c>
      <c r="O75" s="29">
        <v>15</v>
      </c>
      <c r="P75" s="29">
        <v>268</v>
      </c>
      <c r="Q75" s="20">
        <f>IFERROR(O75/P75,0%)</f>
        <v>5.5970149253731345E-2</v>
      </c>
      <c r="R75" s="23" t="str">
        <f>IF(AND(E75&gt;=100%,H75&gt;=85%,K75&gt;=50%,N75&gt;=50%,Q75&gt;=50%),"MEMENUHI","TIDAK MEMENUHI")</f>
        <v>TIDAK MEMENUHI</v>
      </c>
      <c r="S75" s="28">
        <v>4</v>
      </c>
      <c r="T75" s="28">
        <v>4</v>
      </c>
      <c r="U75" s="20">
        <f>IFERROR(S75/T75,0%)</f>
        <v>1</v>
      </c>
      <c r="V75" s="28">
        <v>44</v>
      </c>
      <c r="W75" s="28">
        <v>44</v>
      </c>
      <c r="X75" s="20">
        <f>IFERROR(V75/W75,0%)</f>
        <v>1</v>
      </c>
      <c r="Y75" s="28">
        <v>30</v>
      </c>
      <c r="Z75" s="28">
        <v>182</v>
      </c>
      <c r="AA75" s="20">
        <f>IFERROR(Y75/Z75,0%)</f>
        <v>0.16483516483516483</v>
      </c>
      <c r="AB75" s="28">
        <v>22</v>
      </c>
      <c r="AC75" s="28">
        <v>860</v>
      </c>
      <c r="AD75" s="20">
        <f>IFERROR(AB75/AC75,0%)</f>
        <v>2.5581395348837209E-2</v>
      </c>
      <c r="AE75" s="28">
        <v>15</v>
      </c>
      <c r="AF75" s="28">
        <v>268</v>
      </c>
      <c r="AG75" s="20">
        <f>IFERROR(AE75/AF75,0%)</f>
        <v>5.5970149253731345E-2</v>
      </c>
      <c r="AH75" s="23" t="str">
        <f>IF(AND(U75&gt;=100%,X75&gt;=85%,AA75&gt;=50%,AD75&gt;=50%,AG75&gt;=50%),"MEMENUHI","TIDAK MEMENUHI")</f>
        <v>TIDAK MEMENUHI</v>
      </c>
      <c r="AI75" s="28">
        <v>5</v>
      </c>
      <c r="AJ75" s="28">
        <v>5</v>
      </c>
      <c r="AK75" s="20">
        <f>IFERROR(AI75/AJ75,0%)</f>
        <v>1</v>
      </c>
      <c r="AL75" s="28">
        <v>44</v>
      </c>
      <c r="AM75" s="28">
        <v>44</v>
      </c>
      <c r="AN75" s="20">
        <f>IFERROR(AL75/AM75,0%)</f>
        <v>1</v>
      </c>
      <c r="AO75" s="28">
        <v>30</v>
      </c>
      <c r="AP75" s="28">
        <v>182</v>
      </c>
      <c r="AQ75" s="20">
        <f>IFERROR(AO75/AP75,0%)</f>
        <v>0.16483516483516483</v>
      </c>
      <c r="AR75" s="28">
        <v>22</v>
      </c>
      <c r="AS75" s="28">
        <v>860</v>
      </c>
      <c r="AT75" s="20">
        <f>IFERROR(AR75/AS75,0%)</f>
        <v>2.5581395348837209E-2</v>
      </c>
      <c r="AU75" s="28">
        <v>15</v>
      </c>
      <c r="AV75" s="28">
        <v>268</v>
      </c>
      <c r="AW75" s="20">
        <f>IFERROR(AU75/AV75,0%)</f>
        <v>5.5970149253731345E-2</v>
      </c>
      <c r="AX75" s="23" t="str">
        <f>IF(AND(AK75&gt;=100%,AN75&gt;=85%,AQ75&gt;=50%,AT75&gt;=50%,AW75&gt;=50%),"MEMENUHI","TIDAK MEMENUHI")</f>
        <v>TIDAK MEMENUHI</v>
      </c>
      <c r="AY75" s="27">
        <v>4</v>
      </c>
      <c r="AZ75" s="27">
        <v>4</v>
      </c>
      <c r="BA75" s="20">
        <f>IFERROR(AY75/AZ75,0%)</f>
        <v>1</v>
      </c>
      <c r="BB75" s="27">
        <v>35</v>
      </c>
      <c r="BC75" s="27">
        <v>70</v>
      </c>
      <c r="BD75" s="20">
        <f>IFERROR(BB75/BC75,0%)</f>
        <v>0.5</v>
      </c>
      <c r="BE75" s="27">
        <v>37</v>
      </c>
      <c r="BF75" s="27">
        <v>182</v>
      </c>
      <c r="BG75" s="20">
        <f>IFERROR(BE75/BF75,0%)</f>
        <v>0.2032967032967033</v>
      </c>
      <c r="BH75" s="27">
        <v>172</v>
      </c>
      <c r="BI75" s="27">
        <v>860</v>
      </c>
      <c r="BJ75" s="20">
        <f>IFERROR(BH75/BI75,0%)</f>
        <v>0.2</v>
      </c>
      <c r="BK75" s="27">
        <v>54</v>
      </c>
      <c r="BL75" s="27">
        <v>268</v>
      </c>
      <c r="BM75" s="20">
        <f>IFERROR(BK75/BL75,0%)</f>
        <v>0.20149253731343283</v>
      </c>
      <c r="BN75" s="23" t="str">
        <f>IF(AND(BA75&gt;=100%,BD75&gt;=85%,BG75&gt;=50%,BJ75&gt;=50%,BM75&gt;=50%),"MEMENUHI","TIDAK MEMENUHI")</f>
        <v>TIDAK MEMENUHI</v>
      </c>
      <c r="BO75" s="27">
        <v>4</v>
      </c>
      <c r="BP75" s="27">
        <v>4</v>
      </c>
      <c r="BQ75" s="20">
        <f>IFERROR(BO75/BP75,0%)</f>
        <v>1</v>
      </c>
      <c r="BR75" s="27">
        <v>36</v>
      </c>
      <c r="BS75" s="27">
        <v>72</v>
      </c>
      <c r="BT75" s="20">
        <f>IFERROR(BR75/BS75,0%)</f>
        <v>0.5</v>
      </c>
      <c r="BU75" s="27">
        <v>37</v>
      </c>
      <c r="BV75" s="27">
        <v>182</v>
      </c>
      <c r="BW75" s="20">
        <f>IFERROR(BU75/BV75,0%)</f>
        <v>0.2032967032967033</v>
      </c>
      <c r="BX75" s="27">
        <v>172</v>
      </c>
      <c r="BY75" s="27">
        <v>860</v>
      </c>
      <c r="BZ75" s="20">
        <f>IFERROR(BX75/BY75,0%)</f>
        <v>0.2</v>
      </c>
      <c r="CA75" s="27">
        <v>54</v>
      </c>
      <c r="CB75" s="27">
        <v>267</v>
      </c>
      <c r="CC75" s="20">
        <f>IFERROR(CA75/CB75,0%)</f>
        <v>0.20224719101123595</v>
      </c>
      <c r="CD75" s="23" t="str">
        <f>IF(AND(BQ75&gt;=100%,BT75&gt;=85%,BW75&gt;=50%,BZ75&gt;=50%,CC75&gt;=50%),"MEMENUHI","TIDAK MEMENUHI")</f>
        <v>TIDAK MEMENUHI</v>
      </c>
      <c r="CE75" s="27">
        <v>0</v>
      </c>
      <c r="CF75" s="27">
        <v>0</v>
      </c>
      <c r="CG75" s="20">
        <f>IFERROR(CE75/CF75,0%)</f>
        <v>0</v>
      </c>
      <c r="CH75" s="27">
        <v>39</v>
      </c>
      <c r="CI75" s="27">
        <v>74</v>
      </c>
      <c r="CJ75" s="20">
        <f>IFERROR(CH75/CI75,0%)</f>
        <v>0.52702702702702697</v>
      </c>
      <c r="CK75" s="27">
        <v>37</v>
      </c>
      <c r="CL75" s="27">
        <v>182</v>
      </c>
      <c r="CM75" s="20">
        <f>IFERROR(CK75/CL75,0%)</f>
        <v>0.2032967032967033</v>
      </c>
      <c r="CN75" s="27">
        <v>172</v>
      </c>
      <c r="CO75" s="27">
        <v>860</v>
      </c>
      <c r="CP75" s="20">
        <f>IFERROR(CN75/CO75,0%)</f>
        <v>0.2</v>
      </c>
      <c r="CQ75" s="27">
        <v>54</v>
      </c>
      <c r="CR75" s="27">
        <v>266</v>
      </c>
      <c r="CS75" s="20">
        <f>IFERROR(CQ75/CR75,0%)</f>
        <v>0.20300751879699247</v>
      </c>
      <c r="CT75" s="23" t="str">
        <f>IF(AND(CG75&gt;=100%,CJ75&gt;=85%,CM75&gt;=50%,CP75&gt;=50%,CS75&gt;=50%),"MEMENUHI","TIDAK MEMENUHI")</f>
        <v>TIDAK MEMENUHI</v>
      </c>
      <c r="CU75" s="25">
        <v>0</v>
      </c>
      <c r="CV75" s="25">
        <v>0</v>
      </c>
      <c r="CW75" s="20">
        <f>IFERROR(CU75/CV75,0%)</f>
        <v>0</v>
      </c>
      <c r="CX75" s="25">
        <v>44</v>
      </c>
      <c r="CY75" s="25">
        <v>44</v>
      </c>
      <c r="CZ75" s="20">
        <f>IFERROR(CX75/CY75,0%)</f>
        <v>1</v>
      </c>
      <c r="DA75" s="25">
        <v>40</v>
      </c>
      <c r="DB75" s="25">
        <v>182</v>
      </c>
      <c r="DC75" s="20">
        <f>IFERROR(DA75/DB75,0%)</f>
        <v>0.21978021978021978</v>
      </c>
      <c r="DD75" s="25">
        <v>175</v>
      </c>
      <c r="DE75" s="25">
        <v>860</v>
      </c>
      <c r="DF75" s="20">
        <f>IFERROR(DD75/DE75,0%)</f>
        <v>0.20348837209302326</v>
      </c>
      <c r="DG75" s="25">
        <v>35</v>
      </c>
      <c r="DH75" s="25">
        <v>268</v>
      </c>
      <c r="DI75" s="20">
        <f>IFERROR(DG75/DH75,0%)</f>
        <v>0.13059701492537312</v>
      </c>
      <c r="DJ75" s="23" t="str">
        <f>IF(AND(CW75&gt;=100%,CZ75&gt;=85%,DC75&gt;=50%,DF75&gt;=50%,DI75&gt;=50%),"MEMENUHI","TIDAK MEMENUHI")</f>
        <v>TIDAK MEMENUHI</v>
      </c>
      <c r="DK75" s="25">
        <v>0</v>
      </c>
      <c r="DL75" s="25">
        <v>0</v>
      </c>
      <c r="DM75" s="20">
        <f>IFERROR(DK75/DL75,0%)</f>
        <v>0</v>
      </c>
      <c r="DN75" s="25">
        <v>40</v>
      </c>
      <c r="DO75" s="25">
        <v>45</v>
      </c>
      <c r="DP75" s="20">
        <f>IFERROR(DN75/DO75,0%)</f>
        <v>0.88888888888888884</v>
      </c>
      <c r="DQ75" s="25">
        <v>40</v>
      </c>
      <c r="DR75" s="25">
        <v>182</v>
      </c>
      <c r="DS75" s="20">
        <f>IFERROR(DQ75/DR75,0%)</f>
        <v>0.21978021978021978</v>
      </c>
      <c r="DT75" s="25">
        <v>175</v>
      </c>
      <c r="DU75" s="25">
        <v>860</v>
      </c>
      <c r="DV75" s="20">
        <f>IFERROR(DT75/DU75,0%)</f>
        <v>0.20348837209302326</v>
      </c>
      <c r="DW75" s="25">
        <v>55</v>
      </c>
      <c r="DX75" s="25">
        <v>265</v>
      </c>
      <c r="DY75" s="20">
        <f>IFERROR(DW75/DX75,0%)</f>
        <v>0.20754716981132076</v>
      </c>
      <c r="DZ75" s="23" t="str">
        <f>IF(AND(DM75&gt;=100%,DP75&gt;=85%,DS75&gt;=50%,DV75&gt;=50%,DY75&gt;=50%),"MEMENUHI","TIDAK MEMENUHI")</f>
        <v>TIDAK MEMENUHI</v>
      </c>
      <c r="EA75" s="25">
        <v>0</v>
      </c>
      <c r="EB75" s="25">
        <v>0</v>
      </c>
      <c r="EC75" s="20">
        <f>IFERROR(EA75/EB75,0%)</f>
        <v>0</v>
      </c>
      <c r="ED75" s="25">
        <v>41</v>
      </c>
      <c r="EE75" s="25">
        <v>45</v>
      </c>
      <c r="EF75" s="20">
        <f>IFERROR(ED75/EE75,0%)</f>
        <v>0.91111111111111109</v>
      </c>
      <c r="EG75" s="25">
        <v>40</v>
      </c>
      <c r="EH75" s="25">
        <v>182</v>
      </c>
      <c r="EI75" s="20">
        <f>IFERROR(EG75/EH75,0%)</f>
        <v>0.21978021978021978</v>
      </c>
      <c r="EJ75" s="25">
        <v>175</v>
      </c>
      <c r="EK75" s="25">
        <v>860</v>
      </c>
      <c r="EL75" s="20">
        <f>IFERROR(EJ75/EK75,0%)</f>
        <v>0.20348837209302326</v>
      </c>
      <c r="EM75" s="25">
        <v>55</v>
      </c>
      <c r="EN75" s="25">
        <v>265</v>
      </c>
      <c r="EO75" s="20">
        <f>IFERROR(EM75/EN75,0%)</f>
        <v>0.20754716981132076</v>
      </c>
      <c r="EP75" s="23" t="str">
        <f>IF(AND(EC75&gt;=100%,EF75&gt;=85%,EI75&gt;=50%,EL75&gt;=50%,EO75&gt;=50%),"MEMENUHI","TIDAK MEMENUHI")</f>
        <v>TIDAK MEMENUHI</v>
      </c>
      <c r="EQ75" s="24">
        <v>0</v>
      </c>
      <c r="ER75" s="24">
        <v>0</v>
      </c>
      <c r="ES75" s="20">
        <f>IFERROR(EQ75/ER75,0%)</f>
        <v>0</v>
      </c>
      <c r="ET75" s="24">
        <v>42</v>
      </c>
      <c r="EU75" s="24">
        <v>44</v>
      </c>
      <c r="EV75" s="20">
        <f>IFERROR(ET75/EU75,0%)</f>
        <v>0.95454545454545459</v>
      </c>
      <c r="EW75" s="24">
        <v>8</v>
      </c>
      <c r="EX75" s="24">
        <v>40</v>
      </c>
      <c r="EY75" s="20">
        <f>IFERROR(EW75/EX75,0%)</f>
        <v>0.2</v>
      </c>
      <c r="EZ75" s="24">
        <v>175</v>
      </c>
      <c r="FA75" s="24">
        <v>860</v>
      </c>
      <c r="FB75" s="20">
        <f>IFERROR(EZ75/FA75,0%)</f>
        <v>0.20348837209302326</v>
      </c>
      <c r="FC75" s="24">
        <v>35</v>
      </c>
      <c r="FD75" s="24">
        <v>265</v>
      </c>
      <c r="FE75" s="20">
        <f>IFERROR(FC75/FD75,0%)</f>
        <v>0.13207547169811321</v>
      </c>
      <c r="FF75" s="23" t="str">
        <f>IF(AND(ES75&gt;=100%,EV75&gt;=85%,EY75&gt;=50%,FB75&gt;=50%,FE75&gt;=50%),"MEMENUHI","TIDAK MEMENUHI")</f>
        <v>TIDAK MEMENUHI</v>
      </c>
      <c r="FG75" s="24">
        <v>1</v>
      </c>
      <c r="FH75" s="24">
        <v>1</v>
      </c>
      <c r="FI75" s="20">
        <f>IFERROR(FG75/FH75,0%)</f>
        <v>1</v>
      </c>
      <c r="FJ75" s="24">
        <v>32</v>
      </c>
      <c r="FK75" s="24">
        <v>48</v>
      </c>
      <c r="FL75" s="20">
        <f>IFERROR(FJ75/FK75,0%)</f>
        <v>0.66666666666666663</v>
      </c>
      <c r="FM75" s="24">
        <v>25</v>
      </c>
      <c r="FN75" s="24">
        <v>123</v>
      </c>
      <c r="FO75" s="20">
        <f>IFERROR(FM75/FN75,0%)</f>
        <v>0.2032520325203252</v>
      </c>
      <c r="FP75" s="24">
        <v>125</v>
      </c>
      <c r="FQ75" s="24">
        <v>603</v>
      </c>
      <c r="FR75" s="20">
        <f>IFERROR(FP75/FQ75,0%)</f>
        <v>0.20729684908789386</v>
      </c>
      <c r="FS75" s="24">
        <v>46</v>
      </c>
      <c r="FT75" s="24">
        <v>226</v>
      </c>
      <c r="FU75" s="20">
        <f>IFERROR(FS75/FT75,0%)</f>
        <v>0.20353982300884957</v>
      </c>
      <c r="FV75" s="23" t="str">
        <f>IF(AND(FI75&gt;=100%,FL75&gt;=85%,FO75&gt;=50%,FR75&gt;=50%,FU75&gt;=50%),"MEMENUHI","TIDAK MEMENUHI")</f>
        <v>TIDAK MEMENUHI</v>
      </c>
      <c r="FW75" s="24">
        <v>1</v>
      </c>
      <c r="FX75" s="24">
        <v>1</v>
      </c>
      <c r="FY75" s="20">
        <f>IFERROR(FW75/FX75,0%)</f>
        <v>1</v>
      </c>
      <c r="FZ75" s="24">
        <v>34</v>
      </c>
      <c r="GA75" s="24">
        <v>45</v>
      </c>
      <c r="GB75" s="20">
        <f>IFERROR(FZ75/GA75,0%)</f>
        <v>0.75555555555555554</v>
      </c>
      <c r="GC75" s="24">
        <v>25</v>
      </c>
      <c r="GD75" s="24">
        <v>123</v>
      </c>
      <c r="GE75" s="20">
        <f>IFERROR(GC75/GD75,0%)</f>
        <v>0.2032520325203252</v>
      </c>
      <c r="GF75" s="24">
        <v>125</v>
      </c>
      <c r="GG75" s="24">
        <v>603</v>
      </c>
      <c r="GH75" s="20">
        <f>IFERROR(GF75/GG75,0%)</f>
        <v>0.20729684908789386</v>
      </c>
      <c r="GI75" s="24">
        <v>46</v>
      </c>
      <c r="GJ75" s="24">
        <v>226</v>
      </c>
      <c r="GK75" s="20">
        <f>IFERROR(GI75/GJ75,0%)</f>
        <v>0.20353982300884957</v>
      </c>
      <c r="GL75" s="23" t="str">
        <f>IF(AND(FY75&gt;=100%,GB75&gt;=85%,GE75&gt;=50%,GH75&gt;=50%,GK75&gt;=50%),"MEMENUHI","TIDAK MEMENUHI")</f>
        <v>TIDAK MEMENUHI</v>
      </c>
      <c r="GM75" s="23">
        <f>COUNTIF(C75:GL81,"MEMENUHI")</f>
        <v>0</v>
      </c>
      <c r="GN75" s="23" t="str">
        <f>IF(GM75&gt;=8,"MEMENUHI","TIDAK MEMENUHI")</f>
        <v>TIDAK MEMENUHI</v>
      </c>
      <c r="GO75" s="21"/>
    </row>
    <row r="76" spans="1:197" ht="15.75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  <c r="EO76" s="21"/>
      <c r="EP76" s="21"/>
      <c r="EQ76" s="21"/>
      <c r="ER76" s="21"/>
      <c r="ES76" s="21"/>
      <c r="ET76" s="21"/>
      <c r="EU76" s="21"/>
      <c r="EV76" s="21"/>
      <c r="EW76" s="21"/>
      <c r="EX76" s="21"/>
      <c r="EY76" s="21"/>
      <c r="EZ76" s="21"/>
      <c r="FA76" s="21"/>
      <c r="FB76" s="21"/>
      <c r="FC76" s="21"/>
      <c r="FD76" s="21"/>
      <c r="FE76" s="21"/>
      <c r="FF76" s="21"/>
      <c r="FG76" s="21"/>
      <c r="FH76" s="21"/>
      <c r="FI76" s="21"/>
      <c r="FJ76" s="21"/>
      <c r="FK76" s="21"/>
      <c r="FL76" s="21"/>
      <c r="FM76" s="21"/>
      <c r="FN76" s="21"/>
      <c r="FO76" s="21"/>
      <c r="FP76" s="21"/>
      <c r="FQ76" s="21"/>
      <c r="FR76" s="21"/>
      <c r="FS76" s="21"/>
      <c r="FT76" s="21"/>
      <c r="FU76" s="21"/>
      <c r="FV76" s="21"/>
      <c r="FW76" s="21"/>
      <c r="FX76" s="21"/>
      <c r="FY76" s="21"/>
      <c r="FZ76" s="21"/>
      <c r="GA76" s="21"/>
      <c r="GB76" s="21"/>
      <c r="GC76" s="21"/>
      <c r="GD76" s="21"/>
      <c r="GE76" s="21"/>
      <c r="GF76" s="21"/>
      <c r="GG76" s="21"/>
      <c r="GH76" s="21"/>
      <c r="GI76" s="21"/>
      <c r="GJ76" s="21"/>
      <c r="GK76" s="21"/>
      <c r="GL76" s="21"/>
      <c r="GM76" s="21"/>
      <c r="GN76" s="21"/>
      <c r="GO76" s="21"/>
    </row>
    <row r="77" spans="1:197" ht="15.75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</row>
    <row r="78" spans="1:197" ht="15.75" customHeigh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  <c r="EM78" s="21"/>
      <c r="EN78" s="21"/>
      <c r="EO78" s="21"/>
      <c r="EP78" s="21"/>
      <c r="EQ78" s="21"/>
      <c r="ER78" s="21"/>
      <c r="ES78" s="21"/>
      <c r="ET78" s="21"/>
      <c r="EU78" s="21"/>
      <c r="EV78" s="21"/>
      <c r="EW78" s="21"/>
      <c r="EX78" s="21"/>
      <c r="EY78" s="21"/>
      <c r="EZ78" s="21"/>
      <c r="FA78" s="21"/>
      <c r="FB78" s="21"/>
      <c r="FC78" s="21"/>
      <c r="FD78" s="21"/>
      <c r="FE78" s="21"/>
      <c r="FF78" s="21"/>
      <c r="FG78" s="21"/>
      <c r="FH78" s="21"/>
      <c r="FI78" s="21"/>
      <c r="FJ78" s="21"/>
      <c r="FK78" s="21"/>
      <c r="FL78" s="21"/>
      <c r="FM78" s="21"/>
      <c r="FN78" s="21"/>
      <c r="FO78" s="21"/>
      <c r="FP78" s="21"/>
      <c r="FQ78" s="21"/>
      <c r="FR78" s="21"/>
      <c r="FS78" s="21"/>
      <c r="FT78" s="21"/>
      <c r="FU78" s="21"/>
      <c r="FV78" s="21"/>
      <c r="FW78" s="21"/>
      <c r="FX78" s="21"/>
      <c r="FY78" s="21"/>
      <c r="FZ78" s="21"/>
      <c r="GA78" s="21"/>
      <c r="GB78" s="21"/>
      <c r="GC78" s="21"/>
      <c r="GD78" s="21"/>
      <c r="GE78" s="21"/>
      <c r="GF78" s="21"/>
      <c r="GG78" s="21"/>
      <c r="GH78" s="21"/>
      <c r="GI78" s="21"/>
      <c r="GJ78" s="21"/>
      <c r="GK78" s="21"/>
      <c r="GL78" s="21"/>
      <c r="GM78" s="21"/>
      <c r="GN78" s="21"/>
      <c r="GO78" s="21"/>
    </row>
    <row r="79" spans="1:197" ht="15.75" customHeigh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1"/>
      <c r="EO79" s="21"/>
      <c r="EP79" s="21"/>
      <c r="EQ79" s="21"/>
      <c r="ER79" s="21"/>
      <c r="ES79" s="21"/>
      <c r="ET79" s="21"/>
      <c r="EU79" s="21"/>
      <c r="EV79" s="21"/>
      <c r="EW79" s="21"/>
      <c r="EX79" s="21"/>
      <c r="EY79" s="21"/>
      <c r="EZ79" s="21"/>
      <c r="FA79" s="21"/>
      <c r="FB79" s="21"/>
      <c r="FC79" s="21"/>
      <c r="FD79" s="21"/>
      <c r="FE79" s="21"/>
      <c r="FF79" s="21"/>
      <c r="FG79" s="21"/>
      <c r="FH79" s="21"/>
      <c r="FI79" s="21"/>
      <c r="FJ79" s="21"/>
      <c r="FK79" s="21"/>
      <c r="FL79" s="21"/>
      <c r="FM79" s="21"/>
      <c r="FN79" s="21"/>
      <c r="FO79" s="21"/>
      <c r="FP79" s="21"/>
      <c r="FQ79" s="21"/>
      <c r="FR79" s="21"/>
      <c r="FS79" s="21"/>
      <c r="FT79" s="21"/>
      <c r="FU79" s="21"/>
      <c r="FV79" s="21"/>
      <c r="FW79" s="21"/>
      <c r="FX79" s="21"/>
      <c r="FY79" s="21"/>
      <c r="FZ79" s="21"/>
      <c r="GA79" s="21"/>
      <c r="GB79" s="21"/>
      <c r="GC79" s="21"/>
      <c r="GD79" s="21"/>
      <c r="GE79" s="21"/>
      <c r="GF79" s="21"/>
      <c r="GG79" s="21"/>
      <c r="GH79" s="21"/>
      <c r="GI79" s="21"/>
      <c r="GJ79" s="21"/>
      <c r="GK79" s="21"/>
      <c r="GL79" s="21"/>
      <c r="GM79" s="21"/>
      <c r="GN79" s="21"/>
      <c r="GO79" s="21"/>
    </row>
    <row r="80" spans="1:197" ht="15.75" customHeigh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21"/>
      <c r="EF80" s="21"/>
      <c r="EG80" s="21"/>
      <c r="EH80" s="21"/>
      <c r="EI80" s="21"/>
      <c r="EJ80" s="21"/>
      <c r="EK80" s="21"/>
      <c r="EL80" s="21"/>
      <c r="EM80" s="21"/>
      <c r="EN80" s="21"/>
      <c r="EO80" s="21"/>
      <c r="EP80" s="21"/>
      <c r="EQ80" s="21"/>
      <c r="ER80" s="21"/>
      <c r="ES80" s="21"/>
      <c r="ET80" s="21"/>
      <c r="EU80" s="21"/>
      <c r="EV80" s="21"/>
      <c r="EW80" s="21"/>
      <c r="EX80" s="21"/>
      <c r="EY80" s="21"/>
      <c r="EZ80" s="21"/>
      <c r="FA80" s="21"/>
      <c r="FB80" s="21"/>
      <c r="FC80" s="21"/>
      <c r="FD80" s="21"/>
      <c r="FE80" s="21"/>
      <c r="FF80" s="21"/>
      <c r="FG80" s="21"/>
      <c r="FH80" s="21"/>
      <c r="FI80" s="21"/>
      <c r="FJ80" s="21"/>
      <c r="FK80" s="21"/>
      <c r="FL80" s="21"/>
      <c r="FM80" s="21"/>
      <c r="FN80" s="21"/>
      <c r="FO80" s="21"/>
      <c r="FP80" s="21"/>
      <c r="FQ80" s="21"/>
      <c r="FR80" s="21"/>
      <c r="FS80" s="21"/>
      <c r="FT80" s="21"/>
      <c r="FU80" s="21"/>
      <c r="FV80" s="21"/>
      <c r="FW80" s="21"/>
      <c r="FX80" s="21"/>
      <c r="FY80" s="21"/>
      <c r="FZ80" s="21"/>
      <c r="GA80" s="21"/>
      <c r="GB80" s="21"/>
      <c r="GC80" s="21"/>
      <c r="GD80" s="21"/>
      <c r="GE80" s="21"/>
      <c r="GF80" s="21"/>
      <c r="GG80" s="21"/>
      <c r="GH80" s="21"/>
      <c r="GI80" s="21"/>
      <c r="GJ80" s="21"/>
      <c r="GK80" s="21"/>
      <c r="GL80" s="21"/>
      <c r="GM80" s="21"/>
      <c r="GN80" s="21"/>
      <c r="GO80" s="21"/>
    </row>
    <row r="81" spans="1:197" ht="15.75" customHeight="1">
      <c r="A81" s="21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  <c r="BX81" s="22"/>
      <c r="BY81" s="22"/>
      <c r="BZ81" s="22"/>
      <c r="CA81" s="22"/>
      <c r="CB81" s="22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2"/>
      <c r="CP81" s="22"/>
      <c r="CQ81" s="22"/>
      <c r="CR81" s="22"/>
      <c r="CS81" s="22"/>
      <c r="CT81" s="22"/>
      <c r="CU81" s="22"/>
      <c r="CV81" s="22"/>
      <c r="CW81" s="22"/>
      <c r="CX81" s="22"/>
      <c r="CY81" s="22"/>
      <c r="CZ81" s="22"/>
      <c r="DA81" s="22"/>
      <c r="DB81" s="22"/>
      <c r="DC81" s="22"/>
      <c r="DD81" s="22"/>
      <c r="DE81" s="22"/>
      <c r="DF81" s="22"/>
      <c r="DG81" s="22"/>
      <c r="DH81" s="22"/>
      <c r="DI81" s="22"/>
      <c r="DJ81" s="22"/>
      <c r="DK81" s="22"/>
      <c r="DL81" s="22"/>
      <c r="DM81" s="22"/>
      <c r="DN81" s="22"/>
      <c r="DO81" s="22"/>
      <c r="DP81" s="22"/>
      <c r="DQ81" s="22"/>
      <c r="DR81" s="22"/>
      <c r="DS81" s="22"/>
      <c r="DT81" s="22"/>
      <c r="DU81" s="22"/>
      <c r="DV81" s="22"/>
      <c r="DW81" s="22"/>
      <c r="DX81" s="22"/>
      <c r="DY81" s="22"/>
      <c r="DZ81" s="22"/>
      <c r="EA81" s="22"/>
      <c r="EB81" s="22"/>
      <c r="EC81" s="22"/>
      <c r="ED81" s="22"/>
      <c r="EE81" s="22"/>
      <c r="EF81" s="22"/>
      <c r="EG81" s="22"/>
      <c r="EH81" s="22"/>
      <c r="EI81" s="22"/>
      <c r="EJ81" s="22"/>
      <c r="EK81" s="22"/>
      <c r="EL81" s="22"/>
      <c r="EM81" s="22"/>
      <c r="EN81" s="22"/>
      <c r="EO81" s="22"/>
      <c r="EP81" s="22"/>
      <c r="EQ81" s="22"/>
      <c r="ER81" s="22"/>
      <c r="ES81" s="22"/>
      <c r="ET81" s="22"/>
      <c r="EU81" s="22"/>
      <c r="EV81" s="22"/>
      <c r="EW81" s="22"/>
      <c r="EX81" s="22"/>
      <c r="EY81" s="22"/>
      <c r="EZ81" s="22"/>
      <c r="FA81" s="22"/>
      <c r="FB81" s="22"/>
      <c r="FC81" s="22"/>
      <c r="FD81" s="22"/>
      <c r="FE81" s="22"/>
      <c r="FF81" s="22"/>
      <c r="FG81" s="22"/>
      <c r="FH81" s="22"/>
      <c r="FI81" s="22"/>
      <c r="FJ81" s="22"/>
      <c r="FK81" s="22"/>
      <c r="FL81" s="22"/>
      <c r="FM81" s="22"/>
      <c r="FN81" s="22"/>
      <c r="FO81" s="22"/>
      <c r="FP81" s="22"/>
      <c r="FQ81" s="22"/>
      <c r="FR81" s="22"/>
      <c r="FS81" s="22"/>
      <c r="FT81" s="22"/>
      <c r="FU81" s="22"/>
      <c r="FV81" s="22"/>
      <c r="FW81" s="22"/>
      <c r="FX81" s="22"/>
      <c r="FY81" s="22"/>
      <c r="FZ81" s="22"/>
      <c r="GA81" s="22"/>
      <c r="GB81" s="22"/>
      <c r="GC81" s="22"/>
      <c r="GD81" s="22"/>
      <c r="GE81" s="22"/>
      <c r="GF81" s="22"/>
      <c r="GG81" s="22"/>
      <c r="GH81" s="22"/>
      <c r="GI81" s="22"/>
      <c r="GJ81" s="22"/>
      <c r="GK81" s="22"/>
      <c r="GL81" s="22"/>
      <c r="GM81" s="22"/>
      <c r="GN81" s="22"/>
      <c r="GO81" s="21"/>
    </row>
    <row r="82" spans="1:197" ht="15.75" customHeight="1">
      <c r="A82" s="21"/>
      <c r="B82" s="30" t="s">
        <v>39</v>
      </c>
      <c r="C82" s="29">
        <v>8</v>
      </c>
      <c r="D82" s="29">
        <v>8</v>
      </c>
      <c r="E82" s="20">
        <f>IFERROR(C82/D82,0%)</f>
        <v>1</v>
      </c>
      <c r="F82" s="29">
        <v>85</v>
      </c>
      <c r="G82" s="29">
        <v>151</v>
      </c>
      <c r="H82" s="20">
        <f>IFERROR(F82/G82,0%)</f>
        <v>0.5629139072847682</v>
      </c>
      <c r="I82" s="29">
        <v>6</v>
      </c>
      <c r="J82" s="29">
        <v>280</v>
      </c>
      <c r="K82" s="20">
        <f>IFERROR(I82/J82,0%)</f>
        <v>2.1428571428571429E-2</v>
      </c>
      <c r="L82" s="29">
        <v>45</v>
      </c>
      <c r="M82" s="29">
        <v>947</v>
      </c>
      <c r="N82" s="20">
        <f>IFERROR(L82/M82,0%)</f>
        <v>4.7518479408658922E-2</v>
      </c>
      <c r="O82" s="29">
        <v>17</v>
      </c>
      <c r="P82" s="29">
        <v>162</v>
      </c>
      <c r="Q82" s="20">
        <f>IFERROR(O82/P82,0%)</f>
        <v>0.10493827160493827</v>
      </c>
      <c r="R82" s="23" t="str">
        <f>IF(AND(E82&gt;=100%,H82&gt;=85%,K82&gt;=50%,N82&gt;=50%,Q82&gt;=50%),"MEMENUHI","TIDAK MEMENUHI")</f>
        <v>TIDAK MEMENUHI</v>
      </c>
      <c r="S82" s="28">
        <v>7</v>
      </c>
      <c r="T82" s="28">
        <v>7</v>
      </c>
      <c r="U82" s="20">
        <f>IFERROR(S82/T82,0%)</f>
        <v>1</v>
      </c>
      <c r="V82" s="28">
        <v>83</v>
      </c>
      <c r="W82" s="28">
        <v>155</v>
      </c>
      <c r="X82" s="20">
        <f>IFERROR(V82/W82,0%)</f>
        <v>0.53548387096774197</v>
      </c>
      <c r="Y82" s="28">
        <v>7</v>
      </c>
      <c r="Z82" s="28">
        <v>278</v>
      </c>
      <c r="AA82" s="20">
        <f>IFERROR(Y82/Z82,0%)</f>
        <v>2.5179856115107913E-2</v>
      </c>
      <c r="AB82" s="28">
        <v>63</v>
      </c>
      <c r="AC82" s="28">
        <v>945</v>
      </c>
      <c r="AD82" s="20">
        <f>IFERROR(AB82/AC82,0%)</f>
        <v>6.6666666666666666E-2</v>
      </c>
      <c r="AE82" s="28">
        <v>26</v>
      </c>
      <c r="AF82" s="28">
        <v>161</v>
      </c>
      <c r="AG82" s="20">
        <f>IFERROR(AE82/AF82,0%)</f>
        <v>0.16149068322981366</v>
      </c>
      <c r="AH82" s="23" t="str">
        <f>IF(AND(U82&gt;=100%,X82&gt;=85%,AA82&gt;=50%,AD82&gt;=50%,AG82&gt;=50%),"MEMENUHI","TIDAK MEMENUHI")</f>
        <v>TIDAK MEMENUHI</v>
      </c>
      <c r="AI82" s="28">
        <v>6</v>
      </c>
      <c r="AJ82" s="28">
        <v>6</v>
      </c>
      <c r="AK82" s="20">
        <f>IFERROR(AI82/AJ82,0%)</f>
        <v>1</v>
      </c>
      <c r="AL82" s="28">
        <v>92</v>
      </c>
      <c r="AM82" s="28">
        <v>152</v>
      </c>
      <c r="AN82" s="20">
        <f>IFERROR(AL82/AM82,0%)</f>
        <v>0.60526315789473684</v>
      </c>
      <c r="AO82" s="28">
        <v>78</v>
      </c>
      <c r="AP82" s="28">
        <v>280</v>
      </c>
      <c r="AQ82" s="20">
        <f>IFERROR(AO82/AP82,0%)</f>
        <v>0.27857142857142858</v>
      </c>
      <c r="AR82" s="28">
        <v>70</v>
      </c>
      <c r="AS82" s="28">
        <v>945</v>
      </c>
      <c r="AT82" s="20">
        <f>IFERROR(AR82/AS82,0%)</f>
        <v>7.407407407407407E-2</v>
      </c>
      <c r="AU82" s="28">
        <v>30</v>
      </c>
      <c r="AV82" s="28">
        <v>161</v>
      </c>
      <c r="AW82" s="20">
        <f>IFERROR(AU82/AV82,0%)</f>
        <v>0.18633540372670807</v>
      </c>
      <c r="AX82" s="23" t="str">
        <f>IF(AND(AK82&gt;=100%,AN82&gt;=85%,AQ82&gt;=50%,AT82&gt;=50%,AW82&gt;=50%),"MEMENUHI","TIDAK MEMENUHI")</f>
        <v>TIDAK MEMENUHI</v>
      </c>
      <c r="AY82" s="27">
        <v>7</v>
      </c>
      <c r="AZ82" s="27">
        <v>7</v>
      </c>
      <c r="BA82" s="20">
        <f>IFERROR(AY82/AZ82,0%)</f>
        <v>1</v>
      </c>
      <c r="BB82" s="27">
        <v>127</v>
      </c>
      <c r="BC82" s="27">
        <v>137</v>
      </c>
      <c r="BD82" s="20">
        <f>IFERROR(BB82/BC82,0%)</f>
        <v>0.92700729927007297</v>
      </c>
      <c r="BE82" s="27">
        <v>180</v>
      </c>
      <c r="BF82" s="27">
        <v>268</v>
      </c>
      <c r="BG82" s="20">
        <f>IFERROR(BE82/BF82,0%)</f>
        <v>0.67164179104477617</v>
      </c>
      <c r="BH82" s="27">
        <v>386</v>
      </c>
      <c r="BI82" s="27">
        <v>948</v>
      </c>
      <c r="BJ82" s="20">
        <f>IFERROR(BH82/BI82,0%)</f>
        <v>0.40717299578059074</v>
      </c>
      <c r="BK82" s="27">
        <v>84</v>
      </c>
      <c r="BL82" s="27">
        <v>160</v>
      </c>
      <c r="BM82" s="20">
        <f>IFERROR(BK82/BL82,0%)</f>
        <v>0.52500000000000002</v>
      </c>
      <c r="BN82" s="23" t="str">
        <f>IF(AND(BA82&gt;=100%,BD82&gt;=85%,BG82&gt;=50%,BJ82&gt;=50%,BM82&gt;=50%),"MEMENUHI","TIDAK MEMENUHI")</f>
        <v>TIDAK MEMENUHI</v>
      </c>
      <c r="BO82" s="27">
        <v>10</v>
      </c>
      <c r="BP82" s="27">
        <v>10</v>
      </c>
      <c r="BQ82" s="20">
        <f>IFERROR(BO82/BP82,0%)</f>
        <v>1</v>
      </c>
      <c r="BR82" s="27">
        <v>111</v>
      </c>
      <c r="BS82" s="27">
        <v>138</v>
      </c>
      <c r="BT82" s="20">
        <f>IFERROR(BR82/BS82,0%)</f>
        <v>0.80434782608695654</v>
      </c>
      <c r="BU82" s="27">
        <v>180</v>
      </c>
      <c r="BV82" s="27">
        <v>268</v>
      </c>
      <c r="BW82" s="20">
        <f>IFERROR(BU82/BV82,0%)</f>
        <v>0.67164179104477617</v>
      </c>
      <c r="BX82" s="27">
        <v>390</v>
      </c>
      <c r="BY82" s="27">
        <v>946</v>
      </c>
      <c r="BZ82" s="20">
        <f>IFERROR(BX82/BY82,0%)</f>
        <v>0.41226215644820297</v>
      </c>
      <c r="CA82" s="27">
        <v>21</v>
      </c>
      <c r="CB82" s="27">
        <v>159</v>
      </c>
      <c r="CC82" s="20">
        <f>IFERROR(CA82/CB82,0%)</f>
        <v>0.13207547169811321</v>
      </c>
      <c r="CD82" s="23" t="str">
        <f>IF(AND(BQ82&gt;=100%,BT82&gt;=85%,BW82&gt;=50%,BZ82&gt;=50%,CC82&gt;=50%),"MEMENUHI","TIDAK MEMENUHI")</f>
        <v>TIDAK MEMENUHI</v>
      </c>
      <c r="CE82" s="27">
        <v>10</v>
      </c>
      <c r="CF82" s="27">
        <v>10</v>
      </c>
      <c r="CG82" s="20">
        <f>IFERROR(CE82/CF82,0%)</f>
        <v>1</v>
      </c>
      <c r="CH82" s="27">
        <v>89</v>
      </c>
      <c r="CI82" s="27">
        <v>138</v>
      </c>
      <c r="CJ82" s="20">
        <f>IFERROR(CH82/CI82,0%)</f>
        <v>0.64492753623188404</v>
      </c>
      <c r="CK82" s="27">
        <v>80</v>
      </c>
      <c r="CL82" s="27">
        <v>268</v>
      </c>
      <c r="CM82" s="20">
        <f>IFERROR(CK82/CL82,0%)</f>
        <v>0.29850746268656714</v>
      </c>
      <c r="CN82" s="27">
        <v>208</v>
      </c>
      <c r="CO82" s="27">
        <v>946</v>
      </c>
      <c r="CP82" s="20">
        <f>IFERROR(CN82/CO82,0%)</f>
        <v>0.21987315010570824</v>
      </c>
      <c r="CQ82" s="27">
        <v>20</v>
      </c>
      <c r="CR82" s="27">
        <v>157</v>
      </c>
      <c r="CS82" s="20">
        <f>IFERROR(CQ82/CR82,0%)</f>
        <v>0.12738853503184713</v>
      </c>
      <c r="CT82" s="23" t="str">
        <f>IF(AND(CG82&gt;=100%,CJ82&gt;=85%,CM82&gt;=50%,CP82&gt;=50%,CS82&gt;=50%),"MEMENUHI","TIDAK MEMENUHI")</f>
        <v>TIDAK MEMENUHI</v>
      </c>
      <c r="CU82" s="26">
        <v>11</v>
      </c>
      <c r="CV82" s="26">
        <v>11</v>
      </c>
      <c r="CW82" s="20">
        <f>IFERROR(CU82/CV82,0%)</f>
        <v>1</v>
      </c>
      <c r="CX82" s="26">
        <v>87</v>
      </c>
      <c r="CY82" s="26">
        <v>142</v>
      </c>
      <c r="CZ82" s="20">
        <f>IFERROR(CX82/CY82,0%)</f>
        <v>0.61267605633802813</v>
      </c>
      <c r="DA82" s="26">
        <v>20</v>
      </c>
      <c r="DB82" s="26">
        <v>266</v>
      </c>
      <c r="DC82" s="20">
        <f>IFERROR(DA82/DB82,0%)</f>
        <v>7.5187969924812026E-2</v>
      </c>
      <c r="DD82" s="26">
        <v>186</v>
      </c>
      <c r="DE82" s="26">
        <v>944</v>
      </c>
      <c r="DF82" s="20">
        <f>IFERROR(DD82/DE82,0%)</f>
        <v>0.19703389830508475</v>
      </c>
      <c r="DG82" s="26">
        <v>30</v>
      </c>
      <c r="DH82" s="26">
        <v>157</v>
      </c>
      <c r="DI82" s="20">
        <f>IFERROR(DG82/DH82,0%)</f>
        <v>0.19108280254777071</v>
      </c>
      <c r="DJ82" s="23" t="str">
        <f>IF(AND(CW82&gt;=100%,CZ82&gt;=85%,DC82&gt;=50%,DF82&gt;=50%,DI82&gt;=50%),"MEMENUHI","TIDAK MEMENUHI")</f>
        <v>TIDAK MEMENUHI</v>
      </c>
      <c r="DK82" s="25">
        <v>10</v>
      </c>
      <c r="DL82" s="25">
        <v>10</v>
      </c>
      <c r="DM82" s="20">
        <f>IFERROR(DK82/DL82,0%)</f>
        <v>1</v>
      </c>
      <c r="DN82" s="25">
        <v>91</v>
      </c>
      <c r="DO82" s="25">
        <v>145</v>
      </c>
      <c r="DP82" s="20">
        <f>IFERROR(DN82/DO82,0%)</f>
        <v>0.62758620689655176</v>
      </c>
      <c r="DQ82" s="25">
        <v>22</v>
      </c>
      <c r="DR82" s="25">
        <v>260</v>
      </c>
      <c r="DS82" s="20">
        <f>IFERROR(DQ82/DR82,0%)</f>
        <v>8.461538461538462E-2</v>
      </c>
      <c r="DT82" s="25">
        <v>106</v>
      </c>
      <c r="DU82" s="25">
        <v>939</v>
      </c>
      <c r="DV82" s="20">
        <f>IFERROR(DT82/DU82,0%)</f>
        <v>0.11288604898828541</v>
      </c>
      <c r="DW82" s="25">
        <v>25</v>
      </c>
      <c r="DX82" s="25">
        <v>154</v>
      </c>
      <c r="DY82" s="20">
        <f>IFERROR(DW82/DX82,0%)</f>
        <v>0.16233766233766234</v>
      </c>
      <c r="DZ82" s="23" t="str">
        <f>IF(AND(DM82&gt;=100%,DP82&gt;=85%,DS82&gt;=50%,DV82&gt;=50%,DY82&gt;=50%),"MEMENUHI","TIDAK MEMENUHI")</f>
        <v>TIDAK MEMENUHI</v>
      </c>
      <c r="EA82" s="25">
        <v>10</v>
      </c>
      <c r="EB82" s="25">
        <v>10</v>
      </c>
      <c r="EC82" s="20">
        <f>IFERROR(EA82/EB82,0%)</f>
        <v>1</v>
      </c>
      <c r="ED82" s="25">
        <v>85</v>
      </c>
      <c r="EE82" s="25">
        <v>141</v>
      </c>
      <c r="EF82" s="20">
        <f>IFERROR(ED82/EE82,0%)</f>
        <v>0.6028368794326241</v>
      </c>
      <c r="EG82" s="25">
        <v>22</v>
      </c>
      <c r="EH82" s="25">
        <v>260</v>
      </c>
      <c r="EI82" s="20">
        <f>IFERROR(EG82/EH82,0%)</f>
        <v>8.461538461538462E-2</v>
      </c>
      <c r="EJ82" s="25">
        <v>106</v>
      </c>
      <c r="EK82" s="25">
        <v>939</v>
      </c>
      <c r="EL82" s="20">
        <f>IFERROR(EJ82/EK82,0%)</f>
        <v>0.11288604898828541</v>
      </c>
      <c r="EM82" s="25">
        <v>25</v>
      </c>
      <c r="EN82" s="25">
        <v>154</v>
      </c>
      <c r="EO82" s="20">
        <f>IFERROR(EM82/EN82,0%)</f>
        <v>0.16233766233766234</v>
      </c>
      <c r="EP82" s="23" t="str">
        <f>IF(AND(EC82&gt;=100%,EF82&gt;=85%,EI82&gt;=50%,EL82&gt;=50%,EO82&gt;=50%),"MEMENUHI","TIDAK MEMENUHI")</f>
        <v>TIDAK MEMENUHI</v>
      </c>
      <c r="EQ82" s="24">
        <v>11</v>
      </c>
      <c r="ER82" s="24">
        <v>11</v>
      </c>
      <c r="ES82" s="20">
        <f>IFERROR(EQ82/ER82,0%)</f>
        <v>1</v>
      </c>
      <c r="ET82" s="24">
        <v>103</v>
      </c>
      <c r="EU82" s="24">
        <v>143</v>
      </c>
      <c r="EV82" s="20">
        <f>IFERROR(ET82/EU82,0%)</f>
        <v>0.72027972027972031</v>
      </c>
      <c r="EW82" s="24">
        <v>20</v>
      </c>
      <c r="EX82" s="24">
        <v>258</v>
      </c>
      <c r="EY82" s="20">
        <f>IFERROR(EW82/EX82,0%)</f>
        <v>7.7519379844961239E-2</v>
      </c>
      <c r="EZ82" s="24">
        <v>104</v>
      </c>
      <c r="FA82" s="24">
        <v>931</v>
      </c>
      <c r="FB82" s="20">
        <f>IFERROR(EZ82/FA82,0%)</f>
        <v>0.11170784103114931</v>
      </c>
      <c r="FC82" s="24">
        <v>30</v>
      </c>
      <c r="FD82" s="24">
        <v>151</v>
      </c>
      <c r="FE82" s="20">
        <f>IFERROR(FC82/FD82,0%)</f>
        <v>0.19867549668874171</v>
      </c>
      <c r="FF82" s="23" t="str">
        <f>IF(AND(ES82&gt;=100%,EV82&gt;=85%,EY82&gt;=50%,FB82&gt;=50%,FE82&gt;=50%),"MEMENUHI","TIDAK MEMENUHI")</f>
        <v>TIDAK MEMENUHI</v>
      </c>
      <c r="FG82" s="24">
        <v>14</v>
      </c>
      <c r="FH82" s="24">
        <v>14</v>
      </c>
      <c r="FI82" s="20">
        <f>IFERROR(FG82/FH82,0%)</f>
        <v>1</v>
      </c>
      <c r="FJ82" s="24">
        <v>88</v>
      </c>
      <c r="FK82" s="24">
        <v>130</v>
      </c>
      <c r="FL82" s="20">
        <f>IFERROR(FJ82/FK82,0%)</f>
        <v>0.67692307692307696</v>
      </c>
      <c r="FM82" s="24">
        <v>8</v>
      </c>
      <c r="FN82" s="24">
        <v>273</v>
      </c>
      <c r="FO82" s="20">
        <f>IFERROR(FM82/FN82,0%)</f>
        <v>2.9304029304029304E-2</v>
      </c>
      <c r="FP82" s="24">
        <v>95</v>
      </c>
      <c r="FQ82" s="24">
        <v>876</v>
      </c>
      <c r="FR82" s="20">
        <f>IFERROR(FP82/FQ82,0%)</f>
        <v>0.10844748858447488</v>
      </c>
      <c r="FS82" s="24">
        <v>32</v>
      </c>
      <c r="FT82" s="24">
        <v>161</v>
      </c>
      <c r="FU82" s="20">
        <f>IFERROR(FS82/FT82,0%)</f>
        <v>0.19875776397515527</v>
      </c>
      <c r="FV82" s="23" t="str">
        <f>IF(AND(FI82&gt;=100%,FL82&gt;=85%,FO82&gt;=50%,FR82&gt;=50%,FU82&gt;=50%),"MEMENUHI","TIDAK MEMENUHI")</f>
        <v>TIDAK MEMENUHI</v>
      </c>
      <c r="FW82" s="24">
        <v>11</v>
      </c>
      <c r="FX82" s="24">
        <v>11</v>
      </c>
      <c r="FY82" s="20">
        <f>IFERROR(FW82/FX82,0%)</f>
        <v>1</v>
      </c>
      <c r="FZ82" s="24">
        <v>91</v>
      </c>
      <c r="GA82" s="24">
        <v>136</v>
      </c>
      <c r="GB82" s="20">
        <f>IFERROR(FZ82/GA82,0%)</f>
        <v>0.66911764705882348</v>
      </c>
      <c r="GC82" s="24">
        <v>6</v>
      </c>
      <c r="GD82" s="24">
        <v>273</v>
      </c>
      <c r="GE82" s="20">
        <f>IFERROR(GC82/GD82,0%)</f>
        <v>2.197802197802198E-2</v>
      </c>
      <c r="GF82" s="24">
        <v>91</v>
      </c>
      <c r="GG82" s="24">
        <v>876</v>
      </c>
      <c r="GH82" s="20">
        <f>IFERROR(GF82/GG82,0%)</f>
        <v>0.10388127853881278</v>
      </c>
      <c r="GI82" s="24">
        <v>30</v>
      </c>
      <c r="GJ82" s="24">
        <v>161</v>
      </c>
      <c r="GK82" s="20">
        <f>IFERROR(GI82/GJ82,0%)</f>
        <v>0.18633540372670807</v>
      </c>
      <c r="GL82" s="23" t="str">
        <f>IF(AND(FY82&gt;=100%,GB82&gt;=85%,GE82&gt;=50%,GH82&gt;=50%,GK82&gt;=50%),"MEMENUHI","TIDAK MEMENUHI")</f>
        <v>TIDAK MEMENUHI</v>
      </c>
      <c r="GM82" s="23">
        <f>COUNTIF(C82:GL88,"MEMENUHI")</f>
        <v>0</v>
      </c>
      <c r="GN82" s="23" t="str">
        <f>IF(GM82&gt;=8,"MEMENUHI","TIDAK MEMENUHI")</f>
        <v>TIDAK MEMENUHI</v>
      </c>
      <c r="GO82" s="21"/>
    </row>
    <row r="83" spans="1:197" ht="15.75" customHeight="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21"/>
      <c r="EF83" s="21"/>
      <c r="EG83" s="21"/>
      <c r="EH83" s="21"/>
      <c r="EI83" s="21"/>
      <c r="EJ83" s="21"/>
      <c r="EK83" s="21"/>
      <c r="EL83" s="21"/>
      <c r="EM83" s="21"/>
      <c r="EN83" s="21"/>
      <c r="EO83" s="21"/>
      <c r="EP83" s="21"/>
      <c r="EQ83" s="21"/>
      <c r="ER83" s="21"/>
      <c r="ES83" s="21"/>
      <c r="ET83" s="21"/>
      <c r="EU83" s="21"/>
      <c r="EV83" s="21"/>
      <c r="EW83" s="21"/>
      <c r="EX83" s="21"/>
      <c r="EY83" s="21"/>
      <c r="EZ83" s="21"/>
      <c r="FA83" s="21"/>
      <c r="FB83" s="21"/>
      <c r="FC83" s="21"/>
      <c r="FD83" s="21"/>
      <c r="FE83" s="21"/>
      <c r="FF83" s="21"/>
      <c r="FG83" s="21"/>
      <c r="FH83" s="21"/>
      <c r="FI83" s="21"/>
      <c r="FJ83" s="21"/>
      <c r="FK83" s="21"/>
      <c r="FL83" s="21"/>
      <c r="FM83" s="21"/>
      <c r="FN83" s="21"/>
      <c r="FO83" s="21"/>
      <c r="FP83" s="21"/>
      <c r="FQ83" s="21"/>
      <c r="FR83" s="21"/>
      <c r="FS83" s="21"/>
      <c r="FT83" s="21"/>
      <c r="FU83" s="21"/>
      <c r="FV83" s="21"/>
      <c r="FW83" s="21"/>
      <c r="FX83" s="21"/>
      <c r="FY83" s="21"/>
      <c r="FZ83" s="21"/>
      <c r="GA83" s="21"/>
      <c r="GB83" s="21"/>
      <c r="GC83" s="21"/>
      <c r="GD83" s="21"/>
      <c r="GE83" s="21"/>
      <c r="GF83" s="21"/>
      <c r="GG83" s="21"/>
      <c r="GH83" s="21"/>
      <c r="GI83" s="21"/>
      <c r="GJ83" s="21"/>
      <c r="GK83" s="21"/>
      <c r="GL83" s="21"/>
      <c r="GM83" s="21"/>
      <c r="GN83" s="21"/>
      <c r="GO83" s="21"/>
    </row>
    <row r="84" spans="1:197" ht="15.75" customHeight="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  <c r="EO84" s="21"/>
      <c r="EP84" s="21"/>
      <c r="EQ84" s="21"/>
      <c r="ER84" s="21"/>
      <c r="ES84" s="21"/>
      <c r="ET84" s="21"/>
      <c r="EU84" s="21"/>
      <c r="EV84" s="21"/>
      <c r="EW84" s="21"/>
      <c r="EX84" s="21"/>
      <c r="EY84" s="21"/>
      <c r="EZ84" s="21"/>
      <c r="FA84" s="21"/>
      <c r="FB84" s="21"/>
      <c r="FC84" s="21"/>
      <c r="FD84" s="21"/>
      <c r="FE84" s="21"/>
      <c r="FF84" s="21"/>
      <c r="FG84" s="21"/>
      <c r="FH84" s="21"/>
      <c r="FI84" s="21"/>
      <c r="FJ84" s="21"/>
      <c r="FK84" s="21"/>
      <c r="FL84" s="21"/>
      <c r="FM84" s="21"/>
      <c r="FN84" s="21"/>
      <c r="FO84" s="21"/>
      <c r="FP84" s="21"/>
      <c r="FQ84" s="21"/>
      <c r="FR84" s="21"/>
      <c r="FS84" s="21"/>
      <c r="FT84" s="21"/>
      <c r="FU84" s="21"/>
      <c r="FV84" s="21"/>
      <c r="FW84" s="21"/>
      <c r="FX84" s="21"/>
      <c r="FY84" s="21"/>
      <c r="FZ84" s="21"/>
      <c r="GA84" s="21"/>
      <c r="GB84" s="21"/>
      <c r="GC84" s="21"/>
      <c r="GD84" s="21"/>
      <c r="GE84" s="21"/>
      <c r="GF84" s="21"/>
      <c r="GG84" s="21"/>
      <c r="GH84" s="21"/>
      <c r="GI84" s="21"/>
      <c r="GJ84" s="21"/>
      <c r="GK84" s="21"/>
      <c r="GL84" s="21"/>
      <c r="GM84" s="21"/>
      <c r="GN84" s="21"/>
      <c r="GO84" s="21"/>
    </row>
    <row r="85" spans="1:197" ht="15.75" customHeight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  <c r="EO85" s="21"/>
      <c r="EP85" s="21"/>
      <c r="EQ85" s="21"/>
      <c r="ER85" s="21"/>
      <c r="ES85" s="21"/>
      <c r="ET85" s="21"/>
      <c r="EU85" s="21"/>
      <c r="EV85" s="21"/>
      <c r="EW85" s="21"/>
      <c r="EX85" s="21"/>
      <c r="EY85" s="21"/>
      <c r="EZ85" s="21"/>
      <c r="FA85" s="21"/>
      <c r="FB85" s="21"/>
      <c r="FC85" s="21"/>
      <c r="FD85" s="21"/>
      <c r="FE85" s="21"/>
      <c r="FF85" s="21"/>
      <c r="FG85" s="21"/>
      <c r="FH85" s="21"/>
      <c r="FI85" s="21"/>
      <c r="FJ85" s="21"/>
      <c r="FK85" s="21"/>
      <c r="FL85" s="21"/>
      <c r="FM85" s="21"/>
      <c r="FN85" s="21"/>
      <c r="FO85" s="21"/>
      <c r="FP85" s="21"/>
      <c r="FQ85" s="21"/>
      <c r="FR85" s="21"/>
      <c r="FS85" s="21"/>
      <c r="FT85" s="21"/>
      <c r="FU85" s="21"/>
      <c r="FV85" s="21"/>
      <c r="FW85" s="21"/>
      <c r="FX85" s="21"/>
      <c r="FY85" s="21"/>
      <c r="FZ85" s="21"/>
      <c r="GA85" s="21"/>
      <c r="GB85" s="21"/>
      <c r="GC85" s="21"/>
      <c r="GD85" s="21"/>
      <c r="GE85" s="21"/>
      <c r="GF85" s="21"/>
      <c r="GG85" s="21"/>
      <c r="GH85" s="21"/>
      <c r="GI85" s="21"/>
      <c r="GJ85" s="21"/>
      <c r="GK85" s="21"/>
      <c r="GL85" s="21"/>
      <c r="GM85" s="21"/>
      <c r="GN85" s="21"/>
      <c r="GO85" s="21"/>
    </row>
    <row r="86" spans="1:197" ht="15.75" customHeight="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  <c r="EA86" s="21"/>
      <c r="EB86" s="21"/>
      <c r="EC86" s="21"/>
      <c r="ED86" s="21"/>
      <c r="EE86" s="21"/>
      <c r="EF86" s="21"/>
      <c r="EG86" s="21"/>
      <c r="EH86" s="21"/>
      <c r="EI86" s="21"/>
      <c r="EJ86" s="21"/>
      <c r="EK86" s="21"/>
      <c r="EL86" s="21"/>
      <c r="EM86" s="21"/>
      <c r="EN86" s="21"/>
      <c r="EO86" s="21"/>
      <c r="EP86" s="21"/>
      <c r="EQ86" s="21"/>
      <c r="ER86" s="21"/>
      <c r="ES86" s="21"/>
      <c r="ET86" s="21"/>
      <c r="EU86" s="21"/>
      <c r="EV86" s="21"/>
      <c r="EW86" s="21"/>
      <c r="EX86" s="21"/>
      <c r="EY86" s="21"/>
      <c r="EZ86" s="21"/>
      <c r="FA86" s="21"/>
      <c r="FB86" s="21"/>
      <c r="FC86" s="21"/>
      <c r="FD86" s="21"/>
      <c r="FE86" s="21"/>
      <c r="FF86" s="21"/>
      <c r="FG86" s="21"/>
      <c r="FH86" s="21"/>
      <c r="FI86" s="21"/>
      <c r="FJ86" s="21"/>
      <c r="FK86" s="21"/>
      <c r="FL86" s="21"/>
      <c r="FM86" s="21"/>
      <c r="FN86" s="21"/>
      <c r="FO86" s="21"/>
      <c r="FP86" s="21"/>
      <c r="FQ86" s="21"/>
      <c r="FR86" s="21"/>
      <c r="FS86" s="21"/>
      <c r="FT86" s="21"/>
      <c r="FU86" s="21"/>
      <c r="FV86" s="21"/>
      <c r="FW86" s="21"/>
      <c r="FX86" s="21"/>
      <c r="FY86" s="21"/>
      <c r="FZ86" s="21"/>
      <c r="GA86" s="21"/>
      <c r="GB86" s="21"/>
      <c r="GC86" s="21"/>
      <c r="GD86" s="21"/>
      <c r="GE86" s="21"/>
      <c r="GF86" s="21"/>
      <c r="GG86" s="21"/>
      <c r="GH86" s="21"/>
      <c r="GI86" s="21"/>
      <c r="GJ86" s="21"/>
      <c r="GK86" s="21"/>
      <c r="GL86" s="21"/>
      <c r="GM86" s="21"/>
      <c r="GN86" s="21"/>
      <c r="GO86" s="21"/>
    </row>
    <row r="87" spans="1:197" ht="15.75" customHeight="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1"/>
      <c r="ED87" s="21"/>
      <c r="EE87" s="21"/>
      <c r="EF87" s="21"/>
      <c r="EG87" s="21"/>
      <c r="EH87" s="21"/>
      <c r="EI87" s="21"/>
      <c r="EJ87" s="21"/>
      <c r="EK87" s="21"/>
      <c r="EL87" s="21"/>
      <c r="EM87" s="21"/>
      <c r="EN87" s="21"/>
      <c r="EO87" s="21"/>
      <c r="EP87" s="21"/>
      <c r="EQ87" s="21"/>
      <c r="ER87" s="21"/>
      <c r="ES87" s="21"/>
      <c r="ET87" s="21"/>
      <c r="EU87" s="21"/>
      <c r="EV87" s="21"/>
      <c r="EW87" s="21"/>
      <c r="EX87" s="21"/>
      <c r="EY87" s="21"/>
      <c r="EZ87" s="21"/>
      <c r="FA87" s="21"/>
      <c r="FB87" s="21"/>
      <c r="FC87" s="21"/>
      <c r="FD87" s="21"/>
      <c r="FE87" s="21"/>
      <c r="FF87" s="21"/>
      <c r="FG87" s="21"/>
      <c r="FH87" s="21"/>
      <c r="FI87" s="21"/>
      <c r="FJ87" s="21"/>
      <c r="FK87" s="21"/>
      <c r="FL87" s="21"/>
      <c r="FM87" s="21"/>
      <c r="FN87" s="21"/>
      <c r="FO87" s="21"/>
      <c r="FP87" s="21"/>
      <c r="FQ87" s="21"/>
      <c r="FR87" s="21"/>
      <c r="FS87" s="21"/>
      <c r="FT87" s="21"/>
      <c r="FU87" s="21"/>
      <c r="FV87" s="21"/>
      <c r="FW87" s="21"/>
      <c r="FX87" s="21"/>
      <c r="FY87" s="21"/>
      <c r="FZ87" s="21"/>
      <c r="GA87" s="21"/>
      <c r="GB87" s="21"/>
      <c r="GC87" s="21"/>
      <c r="GD87" s="21"/>
      <c r="GE87" s="21"/>
      <c r="GF87" s="21"/>
      <c r="GG87" s="21"/>
      <c r="GH87" s="21"/>
      <c r="GI87" s="21"/>
      <c r="GJ87" s="21"/>
      <c r="GK87" s="21"/>
      <c r="GL87" s="21"/>
      <c r="GM87" s="21"/>
      <c r="GN87" s="21"/>
      <c r="GO87" s="21"/>
    </row>
    <row r="88" spans="1:197" ht="15.75" customHeight="1">
      <c r="A88" s="21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  <c r="BS88" s="22"/>
      <c r="BT88" s="22"/>
      <c r="BU88" s="22"/>
      <c r="BV88" s="22"/>
      <c r="BW88" s="22"/>
      <c r="BX88" s="22"/>
      <c r="BY88" s="22"/>
      <c r="BZ88" s="22"/>
      <c r="CA88" s="22"/>
      <c r="CB88" s="22"/>
      <c r="CC88" s="22"/>
      <c r="CD88" s="22"/>
      <c r="CE88" s="22"/>
      <c r="CF88" s="22"/>
      <c r="CG88" s="22"/>
      <c r="CH88" s="22"/>
      <c r="CI88" s="22"/>
      <c r="CJ88" s="22"/>
      <c r="CK88" s="22"/>
      <c r="CL88" s="22"/>
      <c r="CM88" s="22"/>
      <c r="CN88" s="22"/>
      <c r="CO88" s="22"/>
      <c r="CP88" s="22"/>
      <c r="CQ88" s="22"/>
      <c r="CR88" s="22"/>
      <c r="CS88" s="22"/>
      <c r="CT88" s="22"/>
      <c r="CU88" s="22"/>
      <c r="CV88" s="22"/>
      <c r="CW88" s="22"/>
      <c r="CX88" s="22"/>
      <c r="CY88" s="22"/>
      <c r="CZ88" s="22"/>
      <c r="DA88" s="22"/>
      <c r="DB88" s="22"/>
      <c r="DC88" s="22"/>
      <c r="DD88" s="22"/>
      <c r="DE88" s="22"/>
      <c r="DF88" s="22"/>
      <c r="DG88" s="22"/>
      <c r="DH88" s="22"/>
      <c r="DI88" s="22"/>
      <c r="DJ88" s="22"/>
      <c r="DK88" s="22"/>
      <c r="DL88" s="22"/>
      <c r="DM88" s="22"/>
      <c r="DN88" s="22"/>
      <c r="DO88" s="22"/>
      <c r="DP88" s="22"/>
      <c r="DQ88" s="22"/>
      <c r="DR88" s="22"/>
      <c r="DS88" s="22"/>
      <c r="DT88" s="22"/>
      <c r="DU88" s="22"/>
      <c r="DV88" s="22"/>
      <c r="DW88" s="22"/>
      <c r="DX88" s="22"/>
      <c r="DY88" s="22"/>
      <c r="DZ88" s="22"/>
      <c r="EA88" s="22"/>
      <c r="EB88" s="22"/>
      <c r="EC88" s="22"/>
      <c r="ED88" s="22"/>
      <c r="EE88" s="22"/>
      <c r="EF88" s="22"/>
      <c r="EG88" s="22"/>
      <c r="EH88" s="22"/>
      <c r="EI88" s="22"/>
      <c r="EJ88" s="22"/>
      <c r="EK88" s="22"/>
      <c r="EL88" s="22"/>
      <c r="EM88" s="22"/>
      <c r="EN88" s="22"/>
      <c r="EO88" s="22"/>
      <c r="EP88" s="22"/>
      <c r="EQ88" s="22"/>
      <c r="ER88" s="22"/>
      <c r="ES88" s="22"/>
      <c r="ET88" s="22"/>
      <c r="EU88" s="22"/>
      <c r="EV88" s="22"/>
      <c r="EW88" s="22"/>
      <c r="EX88" s="22"/>
      <c r="EY88" s="22"/>
      <c r="EZ88" s="22"/>
      <c r="FA88" s="22"/>
      <c r="FB88" s="22"/>
      <c r="FC88" s="22"/>
      <c r="FD88" s="22"/>
      <c r="FE88" s="22"/>
      <c r="FF88" s="22"/>
      <c r="FG88" s="22"/>
      <c r="FH88" s="22"/>
      <c r="FI88" s="22"/>
      <c r="FJ88" s="22"/>
      <c r="FK88" s="22"/>
      <c r="FL88" s="22"/>
      <c r="FM88" s="22"/>
      <c r="FN88" s="22"/>
      <c r="FO88" s="22"/>
      <c r="FP88" s="22"/>
      <c r="FQ88" s="22"/>
      <c r="FR88" s="22"/>
      <c r="FS88" s="22"/>
      <c r="FT88" s="22"/>
      <c r="FU88" s="22"/>
      <c r="FV88" s="22"/>
      <c r="FW88" s="22"/>
      <c r="FX88" s="22"/>
      <c r="FY88" s="22"/>
      <c r="FZ88" s="22"/>
      <c r="GA88" s="22"/>
      <c r="GB88" s="22"/>
      <c r="GC88" s="22"/>
      <c r="GD88" s="22"/>
      <c r="GE88" s="22"/>
      <c r="GF88" s="22"/>
      <c r="GG88" s="22"/>
      <c r="GH88" s="22"/>
      <c r="GI88" s="22"/>
      <c r="GJ88" s="22"/>
      <c r="GK88" s="22"/>
      <c r="GL88" s="22"/>
      <c r="GM88" s="22"/>
      <c r="GN88" s="22"/>
      <c r="GO88" s="21"/>
    </row>
    <row r="89" spans="1:197" ht="15.75" customHeight="1">
      <c r="A89" s="21"/>
      <c r="B89" s="30" t="s">
        <v>40</v>
      </c>
      <c r="C89" s="29">
        <v>4</v>
      </c>
      <c r="D89" s="29">
        <v>4</v>
      </c>
      <c r="E89" s="20">
        <f>IFERROR(C89/D89,0%)</f>
        <v>1</v>
      </c>
      <c r="F89" s="29">
        <v>96</v>
      </c>
      <c r="G89" s="29">
        <v>96</v>
      </c>
      <c r="H89" s="20">
        <f>IFERROR(F89/G89,0%)</f>
        <v>1</v>
      </c>
      <c r="I89" s="29">
        <v>60</v>
      </c>
      <c r="J89" s="29">
        <v>276</v>
      </c>
      <c r="K89" s="20">
        <f>IFERROR(I89/J89,0%)</f>
        <v>0.21739130434782608</v>
      </c>
      <c r="L89" s="29">
        <v>80</v>
      </c>
      <c r="M89" s="29">
        <v>651</v>
      </c>
      <c r="N89" s="20">
        <f>IFERROR(L89/M89,0%)</f>
        <v>0.12288786482334869</v>
      </c>
      <c r="O89" s="29">
        <v>40</v>
      </c>
      <c r="P89" s="29">
        <v>180</v>
      </c>
      <c r="Q89" s="20">
        <f>IFERROR(O89/P89,0%)</f>
        <v>0.22222222222222221</v>
      </c>
      <c r="R89" s="23" t="str">
        <f>IF(AND(E89&gt;=100%,H89&gt;=85%,K89&gt;=50%,N89&gt;=50%,Q89&gt;=50%),"MEMENUHI","TIDAK MEMENUHI")</f>
        <v>TIDAK MEMENUHI</v>
      </c>
      <c r="S89" s="28">
        <v>6</v>
      </c>
      <c r="T89" s="28">
        <v>6</v>
      </c>
      <c r="U89" s="20">
        <f>IFERROR(S89/T89,0%)</f>
        <v>1</v>
      </c>
      <c r="V89" s="28">
        <v>98</v>
      </c>
      <c r="W89" s="28">
        <v>98</v>
      </c>
      <c r="X89" s="20">
        <f>IFERROR(V89/W89,0%)</f>
        <v>1</v>
      </c>
      <c r="Y89" s="28">
        <v>40</v>
      </c>
      <c r="Z89" s="28">
        <v>276</v>
      </c>
      <c r="AA89" s="20">
        <f>IFERROR(Y89/Z89,0%)</f>
        <v>0.14492753623188406</v>
      </c>
      <c r="AB89" s="28">
        <v>80</v>
      </c>
      <c r="AC89" s="28">
        <v>651</v>
      </c>
      <c r="AD89" s="20">
        <f>IFERROR(AB89/AC89,0%)</f>
        <v>0.12288786482334869</v>
      </c>
      <c r="AE89" s="28">
        <v>40</v>
      </c>
      <c r="AF89" s="28">
        <v>180</v>
      </c>
      <c r="AG89" s="20">
        <f>IFERROR(AE89/AF89,0%)</f>
        <v>0.22222222222222221</v>
      </c>
      <c r="AH89" s="23" t="str">
        <f>IF(AND(U89&gt;=100%,X89&gt;=85%,AA89&gt;=50%,AD89&gt;=50%,AG89&gt;=50%),"MEMENUHI","TIDAK MEMENUHI")</f>
        <v>TIDAK MEMENUHI</v>
      </c>
      <c r="AI89" s="28">
        <v>6</v>
      </c>
      <c r="AJ89" s="28">
        <v>6</v>
      </c>
      <c r="AK89" s="20">
        <f>IFERROR(AI89/AJ89,0%)</f>
        <v>1</v>
      </c>
      <c r="AL89" s="28">
        <v>104</v>
      </c>
      <c r="AM89" s="28">
        <v>104</v>
      </c>
      <c r="AN89" s="20">
        <f>IFERROR(AL89/AM89,0%)</f>
        <v>1</v>
      </c>
      <c r="AO89" s="28">
        <v>250</v>
      </c>
      <c r="AP89" s="28">
        <v>276</v>
      </c>
      <c r="AQ89" s="20">
        <f>IFERROR(AO89/AP89,0%)</f>
        <v>0.90579710144927539</v>
      </c>
      <c r="AR89" s="28">
        <v>651</v>
      </c>
      <c r="AS89" s="28">
        <v>651</v>
      </c>
      <c r="AT89" s="20">
        <f>IFERROR(AR89/AS89,0%)</f>
        <v>1</v>
      </c>
      <c r="AU89" s="28">
        <v>180</v>
      </c>
      <c r="AV89" s="28">
        <v>180</v>
      </c>
      <c r="AW89" s="20">
        <f>IFERROR(AU89/AV89,0%)</f>
        <v>1</v>
      </c>
      <c r="AX89" s="23" t="str">
        <f>IF(AND(AK89&gt;=100%,AN89&gt;=85%,AQ89&gt;=50%,AT89&gt;=50%,AW89&gt;=50%),"MEMENUHI","TIDAK MEMENUHI")</f>
        <v>MEMENUHI</v>
      </c>
      <c r="AY89" s="27">
        <v>4</v>
      </c>
      <c r="AZ89" s="27">
        <v>4</v>
      </c>
      <c r="BA89" s="20">
        <f>IFERROR(AY89/AZ89,0%)</f>
        <v>1</v>
      </c>
      <c r="BB89" s="27">
        <v>106</v>
      </c>
      <c r="BC89" s="27">
        <v>106</v>
      </c>
      <c r="BD89" s="20">
        <f>IFERROR(BB89/BC89,0%)</f>
        <v>1</v>
      </c>
      <c r="BE89" s="27">
        <v>270</v>
      </c>
      <c r="BF89" s="27">
        <v>276</v>
      </c>
      <c r="BG89" s="20">
        <f>IFERROR(BE89/BF89,0%)</f>
        <v>0.97826086956521741</v>
      </c>
      <c r="BH89" s="27">
        <v>790</v>
      </c>
      <c r="BI89" s="27">
        <v>844</v>
      </c>
      <c r="BJ89" s="20">
        <f>IFERROR(BH89/BI89,0%)</f>
        <v>0.93601895734597151</v>
      </c>
      <c r="BK89" s="27">
        <v>180</v>
      </c>
      <c r="BL89" s="27">
        <v>209</v>
      </c>
      <c r="BM89" s="20">
        <f>IFERROR(BK89/BL89,0%)</f>
        <v>0.86124401913875603</v>
      </c>
      <c r="BN89" s="23" t="str">
        <f>IF(AND(BA89&gt;=100%,BD89&gt;=85%,BG89&gt;=50%,BJ89&gt;=50%,BM89&gt;=50%),"MEMENUHI","TIDAK MEMENUHI")</f>
        <v>MEMENUHI</v>
      </c>
      <c r="BO89" s="27">
        <v>2</v>
      </c>
      <c r="BP89" s="27">
        <v>2</v>
      </c>
      <c r="BQ89" s="20">
        <f>IFERROR(BO89/BP89,0%)</f>
        <v>1</v>
      </c>
      <c r="BR89" s="27">
        <v>104</v>
      </c>
      <c r="BS89" s="27">
        <v>104</v>
      </c>
      <c r="BT89" s="20">
        <f>IFERROR(BR89/BS89,0%)</f>
        <v>1</v>
      </c>
      <c r="BU89" s="27">
        <v>270</v>
      </c>
      <c r="BV89" s="27">
        <v>276</v>
      </c>
      <c r="BW89" s="20">
        <f>IFERROR(BU89/BV89,0%)</f>
        <v>0.97826086956521741</v>
      </c>
      <c r="BX89" s="27">
        <v>790</v>
      </c>
      <c r="BY89" s="27">
        <v>844</v>
      </c>
      <c r="BZ89" s="20">
        <f>IFERROR(BX89/BY89,0%)</f>
        <v>0.93601895734597151</v>
      </c>
      <c r="CA89" s="27">
        <v>180</v>
      </c>
      <c r="CB89" s="27">
        <v>209</v>
      </c>
      <c r="CC89" s="20">
        <f>IFERROR(CA89/CB89,0%)</f>
        <v>0.86124401913875603</v>
      </c>
      <c r="CD89" s="23" t="str">
        <f>IF(AND(BQ89&gt;=100%,BT89&gt;=85%,BW89&gt;=50%,BZ89&gt;=50%,CC89&gt;=50%),"MEMENUHI","TIDAK MEMENUHI")</f>
        <v>MEMENUHI</v>
      </c>
      <c r="CE89" s="27">
        <v>2</v>
      </c>
      <c r="CF89" s="27">
        <v>2</v>
      </c>
      <c r="CG89" s="20">
        <f>IFERROR(CE89/CF89,0%)</f>
        <v>1</v>
      </c>
      <c r="CH89" s="27">
        <v>104</v>
      </c>
      <c r="CI89" s="27">
        <v>104</v>
      </c>
      <c r="CJ89" s="20">
        <f>IFERROR(CH89/CI89,0%)</f>
        <v>1</v>
      </c>
      <c r="CK89" s="27">
        <v>270</v>
      </c>
      <c r="CL89" s="27">
        <v>276</v>
      </c>
      <c r="CM89" s="20">
        <f>IFERROR(CK89/CL89,0%)</f>
        <v>0.97826086956521741</v>
      </c>
      <c r="CN89" s="27">
        <v>790</v>
      </c>
      <c r="CO89" s="27">
        <v>844</v>
      </c>
      <c r="CP89" s="20">
        <f>IFERROR(CN89/CO89,0%)</f>
        <v>0.93601895734597151</v>
      </c>
      <c r="CQ89" s="27">
        <v>180</v>
      </c>
      <c r="CR89" s="27">
        <v>209</v>
      </c>
      <c r="CS89" s="20">
        <f>IFERROR(CQ89/CR89,0%)</f>
        <v>0.86124401913875603</v>
      </c>
      <c r="CT89" s="23" t="str">
        <f>IF(AND(CG89&gt;=100%,CJ89&gt;=85%,CM89&gt;=50%,CP89&gt;=50%,CS89&gt;=50%),"MEMENUHI","TIDAK MEMENUHI")</f>
        <v>MEMENUHI</v>
      </c>
      <c r="CU89" s="26">
        <v>3</v>
      </c>
      <c r="CV89" s="26">
        <v>3</v>
      </c>
      <c r="CW89" s="20">
        <f>IFERROR(CU89/CV89,0%)</f>
        <v>1</v>
      </c>
      <c r="CX89" s="26">
        <v>105</v>
      </c>
      <c r="CY89" s="26">
        <v>105</v>
      </c>
      <c r="CZ89" s="20">
        <f>IFERROR(CX89/CY89,0%)</f>
        <v>1</v>
      </c>
      <c r="DA89" s="26">
        <v>270</v>
      </c>
      <c r="DB89" s="26">
        <v>276</v>
      </c>
      <c r="DC89" s="20">
        <f>IFERROR(DA89/DB89,0%)</f>
        <v>0.97826086956521741</v>
      </c>
      <c r="DD89" s="26">
        <v>790</v>
      </c>
      <c r="DE89" s="26">
        <v>844</v>
      </c>
      <c r="DF89" s="20">
        <f>IFERROR(DD89/DE89,0%)</f>
        <v>0.93601895734597151</v>
      </c>
      <c r="DG89" s="26">
        <v>180</v>
      </c>
      <c r="DH89" s="26">
        <v>290</v>
      </c>
      <c r="DI89" s="20">
        <f>IFERROR(DG89/DH89,0%)</f>
        <v>0.62068965517241381</v>
      </c>
      <c r="DJ89" s="23" t="str">
        <f>IF(AND(CW89&gt;=100%,CZ89&gt;=85%,DC89&gt;=50%,DF89&gt;=50%,DI89&gt;=50%),"MEMENUHI","TIDAK MEMENUHI")</f>
        <v>MEMENUHI</v>
      </c>
      <c r="DK89" s="25">
        <v>0</v>
      </c>
      <c r="DL89" s="25">
        <v>0</v>
      </c>
      <c r="DM89" s="20">
        <f>IFERROR(DK89/DL89,0%)</f>
        <v>0</v>
      </c>
      <c r="DN89" s="25">
        <v>117</v>
      </c>
      <c r="DO89" s="25">
        <v>117</v>
      </c>
      <c r="DP89" s="20">
        <f>IFERROR(DN89/DO89,0%)</f>
        <v>1</v>
      </c>
      <c r="DQ89" s="25">
        <v>270</v>
      </c>
      <c r="DR89" s="25">
        <v>276</v>
      </c>
      <c r="DS89" s="20">
        <f>IFERROR(DQ89/DR89,0%)</f>
        <v>0.97826086956521741</v>
      </c>
      <c r="DT89" s="25">
        <v>720</v>
      </c>
      <c r="DU89" s="25">
        <v>844</v>
      </c>
      <c r="DV89" s="20">
        <f>IFERROR(DT89/DU89,0%)</f>
        <v>0.85308056872037918</v>
      </c>
      <c r="DW89" s="25">
        <v>200</v>
      </c>
      <c r="DX89" s="25">
        <v>209</v>
      </c>
      <c r="DY89" s="20">
        <f>IFERROR(DW89/DX89,0%)</f>
        <v>0.9569377990430622</v>
      </c>
      <c r="DZ89" s="23" t="str">
        <f>IF(AND(DM89&gt;=100%,DP89&gt;=85%,DS89&gt;=50%,DV89&gt;=50%,DY89&gt;=50%),"MEMENUHI","TIDAK MEMENUHI")</f>
        <v>TIDAK MEMENUHI</v>
      </c>
      <c r="EA89" s="25">
        <v>4</v>
      </c>
      <c r="EB89" s="25">
        <v>4</v>
      </c>
      <c r="EC89" s="20">
        <f>IFERROR(EA89/EB89,0%)</f>
        <v>1</v>
      </c>
      <c r="ED89" s="25">
        <v>98</v>
      </c>
      <c r="EE89" s="25">
        <v>98</v>
      </c>
      <c r="EF89" s="20">
        <f>IFERROR(ED89/EE89,0%)</f>
        <v>1</v>
      </c>
      <c r="EG89" s="25">
        <v>270</v>
      </c>
      <c r="EH89" s="25">
        <v>276</v>
      </c>
      <c r="EI89" s="20">
        <f>IFERROR(EG89/EH89,0%)</f>
        <v>0.97826086956521741</v>
      </c>
      <c r="EJ89" s="25">
        <v>720</v>
      </c>
      <c r="EK89" s="25">
        <v>844</v>
      </c>
      <c r="EL89" s="20">
        <f>IFERROR(EJ89/EK89,0%)</f>
        <v>0.85308056872037918</v>
      </c>
      <c r="EM89" s="25">
        <v>200</v>
      </c>
      <c r="EN89" s="25">
        <v>209</v>
      </c>
      <c r="EO89" s="20">
        <f>IFERROR(EM89/EN89,0%)</f>
        <v>0.9569377990430622</v>
      </c>
      <c r="EP89" s="23" t="str">
        <f>IF(AND(EC89&gt;=100%,EF89&gt;=85%,EI89&gt;=50%,EL89&gt;=50%,EO89&gt;=50%),"MEMENUHI","TIDAK MEMENUHI")</f>
        <v>MEMENUHI</v>
      </c>
      <c r="EQ89" s="24">
        <v>3</v>
      </c>
      <c r="ER89" s="24">
        <v>3</v>
      </c>
      <c r="ES89" s="20">
        <f>IFERROR(EQ89/ER89,0%)</f>
        <v>1</v>
      </c>
      <c r="ET89" s="24">
        <v>100</v>
      </c>
      <c r="EU89" s="24">
        <v>100</v>
      </c>
      <c r="EV89" s="20">
        <f>IFERROR(ET89/EU89,0%)</f>
        <v>1</v>
      </c>
      <c r="EW89" s="24">
        <v>270</v>
      </c>
      <c r="EX89" s="24">
        <v>276</v>
      </c>
      <c r="EY89" s="20">
        <f>IFERROR(EW89/EX89,0%)</f>
        <v>0.97826086956521741</v>
      </c>
      <c r="EZ89" s="24">
        <v>720</v>
      </c>
      <c r="FA89" s="24">
        <v>844</v>
      </c>
      <c r="FB89" s="20">
        <f>IFERROR(EZ89/FA89,0%)</f>
        <v>0.85308056872037918</v>
      </c>
      <c r="FC89" s="24">
        <v>200</v>
      </c>
      <c r="FD89" s="24">
        <v>209</v>
      </c>
      <c r="FE89" s="20">
        <f>IFERROR(FC89/FD89,0%)</f>
        <v>0.9569377990430622</v>
      </c>
      <c r="FF89" s="23" t="str">
        <f>IF(AND(ES89&gt;=100%,EV89&gt;=85%,EY89&gt;=50%,FB89&gt;=50%,FE89&gt;=50%),"MEMENUHI","TIDAK MEMENUHI")</f>
        <v>MEMENUHI</v>
      </c>
      <c r="FG89" s="24">
        <v>2</v>
      </c>
      <c r="FH89" s="24">
        <v>2</v>
      </c>
      <c r="FI89" s="20">
        <f>IFERROR(FG89/FH89,0%)</f>
        <v>1</v>
      </c>
      <c r="FJ89" s="24">
        <v>80</v>
      </c>
      <c r="FK89" s="24">
        <v>80</v>
      </c>
      <c r="FL89" s="20">
        <f>IFERROR(FJ89/FK89,0%)</f>
        <v>1</v>
      </c>
      <c r="FM89" s="24">
        <v>276</v>
      </c>
      <c r="FN89" s="24">
        <v>276</v>
      </c>
      <c r="FO89" s="20">
        <f>IFERROR(FM89/FN89,0%)</f>
        <v>1</v>
      </c>
      <c r="FP89" s="24">
        <v>844</v>
      </c>
      <c r="FQ89" s="24">
        <v>844</v>
      </c>
      <c r="FR89" s="20">
        <f>IFERROR(FP89/FQ89,0%)</f>
        <v>1</v>
      </c>
      <c r="FS89" s="24">
        <v>209</v>
      </c>
      <c r="FT89" s="24">
        <v>209</v>
      </c>
      <c r="FU89" s="20">
        <f>IFERROR(FS89/FT89,0%)</f>
        <v>1</v>
      </c>
      <c r="FV89" s="23" t="str">
        <f>IF(AND(FI89&gt;=100%,FL89&gt;=85%,FO89&gt;=50%,FR89&gt;=50%,FU89&gt;=50%),"MEMENUHI","TIDAK MEMENUHI")</f>
        <v>MEMENUHI</v>
      </c>
      <c r="FW89" s="24">
        <v>6</v>
      </c>
      <c r="FX89" s="24">
        <v>6</v>
      </c>
      <c r="FY89" s="20">
        <f>IFERROR(FW89/FX89,0%)</f>
        <v>1</v>
      </c>
      <c r="FZ89" s="24">
        <v>87</v>
      </c>
      <c r="GA89" s="24">
        <v>87</v>
      </c>
      <c r="GB89" s="20">
        <f>IFERROR(FZ89/GA89,0%)</f>
        <v>1</v>
      </c>
      <c r="GC89" s="24">
        <v>260</v>
      </c>
      <c r="GD89" s="24">
        <v>276</v>
      </c>
      <c r="GE89" s="20">
        <f>IFERROR(GC89/GD89,0%)</f>
        <v>0.94202898550724634</v>
      </c>
      <c r="GF89" s="24">
        <v>650</v>
      </c>
      <c r="GG89" s="24">
        <v>844</v>
      </c>
      <c r="GH89" s="20">
        <f>IFERROR(GF89/GG89,0%)</f>
        <v>0.77014218009478674</v>
      </c>
      <c r="GI89" s="24">
        <v>200</v>
      </c>
      <c r="GJ89" s="24">
        <v>216</v>
      </c>
      <c r="GK89" s="20">
        <f>IFERROR(GI89/GJ89,0%)</f>
        <v>0.92592592592592593</v>
      </c>
      <c r="GL89" s="23" t="str">
        <f>IF(AND(FY89&gt;=100%,GB89&gt;=85%,GE89&gt;=50%,GH89&gt;=50%,GK89&gt;=50%),"MEMENUHI","TIDAK MEMENUHI")</f>
        <v>MEMENUHI</v>
      </c>
      <c r="GM89" s="23">
        <f>COUNTIF(C89:GL95,"MEMENUHI")</f>
        <v>9</v>
      </c>
      <c r="GN89" s="23" t="str">
        <f>IF(GM89&gt;=8,"MEMENUHI","TIDAK MEMENUHI")</f>
        <v>MEMENUHI</v>
      </c>
      <c r="GO89" s="21"/>
    </row>
    <row r="90" spans="1:197" ht="15.75" customHeight="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  <c r="ER90" s="21"/>
      <c r="ES90" s="21"/>
      <c r="ET90" s="21"/>
      <c r="EU90" s="21"/>
      <c r="EV90" s="21"/>
      <c r="EW90" s="21"/>
      <c r="EX90" s="21"/>
      <c r="EY90" s="21"/>
      <c r="EZ90" s="21"/>
      <c r="FA90" s="21"/>
      <c r="FB90" s="21"/>
      <c r="FC90" s="21"/>
      <c r="FD90" s="21"/>
      <c r="FE90" s="21"/>
      <c r="FF90" s="21"/>
      <c r="FG90" s="21"/>
      <c r="FH90" s="21"/>
      <c r="FI90" s="21"/>
      <c r="FJ90" s="21"/>
      <c r="FK90" s="21"/>
      <c r="FL90" s="21"/>
      <c r="FM90" s="21"/>
      <c r="FN90" s="21"/>
      <c r="FO90" s="21"/>
      <c r="FP90" s="21"/>
      <c r="FQ90" s="21"/>
      <c r="FR90" s="21"/>
      <c r="FS90" s="21"/>
      <c r="FT90" s="21"/>
      <c r="FU90" s="21"/>
      <c r="FV90" s="21"/>
      <c r="FW90" s="21"/>
      <c r="FX90" s="21"/>
      <c r="FY90" s="21"/>
      <c r="FZ90" s="21"/>
      <c r="GA90" s="21"/>
      <c r="GB90" s="21"/>
      <c r="GC90" s="21"/>
      <c r="GD90" s="21"/>
      <c r="GE90" s="21"/>
      <c r="GF90" s="21"/>
      <c r="GG90" s="21"/>
      <c r="GH90" s="21"/>
      <c r="GI90" s="21"/>
      <c r="GJ90" s="21"/>
      <c r="GK90" s="21"/>
      <c r="GL90" s="21"/>
      <c r="GM90" s="21"/>
      <c r="GN90" s="21"/>
      <c r="GO90" s="21"/>
    </row>
    <row r="91" spans="1:197" ht="15.75" customHeight="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  <c r="EO91" s="21"/>
      <c r="EP91" s="21"/>
      <c r="EQ91" s="21"/>
      <c r="ER91" s="21"/>
      <c r="ES91" s="21"/>
      <c r="ET91" s="21"/>
      <c r="EU91" s="21"/>
      <c r="EV91" s="21"/>
      <c r="EW91" s="21"/>
      <c r="EX91" s="21"/>
      <c r="EY91" s="21"/>
      <c r="EZ91" s="21"/>
      <c r="FA91" s="21"/>
      <c r="FB91" s="21"/>
      <c r="FC91" s="21"/>
      <c r="FD91" s="21"/>
      <c r="FE91" s="21"/>
      <c r="FF91" s="21"/>
      <c r="FG91" s="21"/>
      <c r="FH91" s="21"/>
      <c r="FI91" s="21"/>
      <c r="FJ91" s="21"/>
      <c r="FK91" s="21"/>
      <c r="FL91" s="21"/>
      <c r="FM91" s="21"/>
      <c r="FN91" s="21"/>
      <c r="FO91" s="21"/>
      <c r="FP91" s="21"/>
      <c r="FQ91" s="21"/>
      <c r="FR91" s="21"/>
      <c r="FS91" s="21"/>
      <c r="FT91" s="21"/>
      <c r="FU91" s="21"/>
      <c r="FV91" s="21"/>
      <c r="FW91" s="21"/>
      <c r="FX91" s="21"/>
      <c r="FY91" s="21"/>
      <c r="FZ91" s="21"/>
      <c r="GA91" s="21"/>
      <c r="GB91" s="21"/>
      <c r="GC91" s="21"/>
      <c r="GD91" s="21"/>
      <c r="GE91" s="21"/>
      <c r="GF91" s="21"/>
      <c r="GG91" s="21"/>
      <c r="GH91" s="21"/>
      <c r="GI91" s="21"/>
      <c r="GJ91" s="21"/>
      <c r="GK91" s="21"/>
      <c r="GL91" s="21"/>
      <c r="GM91" s="21"/>
      <c r="GN91" s="21"/>
      <c r="GO91" s="21"/>
    </row>
    <row r="92" spans="1:197" ht="15.75" customHeight="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  <c r="EO92" s="21"/>
      <c r="EP92" s="21"/>
      <c r="EQ92" s="21"/>
      <c r="ER92" s="21"/>
      <c r="ES92" s="21"/>
      <c r="ET92" s="21"/>
      <c r="EU92" s="21"/>
      <c r="EV92" s="21"/>
      <c r="EW92" s="21"/>
      <c r="EX92" s="21"/>
      <c r="EY92" s="21"/>
      <c r="EZ92" s="21"/>
      <c r="FA92" s="21"/>
      <c r="FB92" s="21"/>
      <c r="FC92" s="21"/>
      <c r="FD92" s="21"/>
      <c r="FE92" s="21"/>
      <c r="FF92" s="21"/>
      <c r="FG92" s="21"/>
      <c r="FH92" s="21"/>
      <c r="FI92" s="21"/>
      <c r="FJ92" s="21"/>
      <c r="FK92" s="21"/>
      <c r="FL92" s="21"/>
      <c r="FM92" s="21"/>
      <c r="FN92" s="21"/>
      <c r="FO92" s="21"/>
      <c r="FP92" s="21"/>
      <c r="FQ92" s="21"/>
      <c r="FR92" s="21"/>
      <c r="FS92" s="21"/>
      <c r="FT92" s="21"/>
      <c r="FU92" s="21"/>
      <c r="FV92" s="21"/>
      <c r="FW92" s="21"/>
      <c r="FX92" s="21"/>
      <c r="FY92" s="21"/>
      <c r="FZ92" s="21"/>
      <c r="GA92" s="21"/>
      <c r="GB92" s="21"/>
      <c r="GC92" s="21"/>
      <c r="GD92" s="21"/>
      <c r="GE92" s="21"/>
      <c r="GF92" s="21"/>
      <c r="GG92" s="21"/>
      <c r="GH92" s="21"/>
      <c r="GI92" s="21"/>
      <c r="GJ92" s="21"/>
      <c r="GK92" s="21"/>
      <c r="GL92" s="21"/>
      <c r="GM92" s="21"/>
      <c r="GN92" s="21"/>
      <c r="GO92" s="21"/>
    </row>
    <row r="93" spans="1:197" ht="15.75" customHeight="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1"/>
      <c r="EF93" s="21"/>
      <c r="EG93" s="21"/>
      <c r="EH93" s="21"/>
      <c r="EI93" s="21"/>
      <c r="EJ93" s="21"/>
      <c r="EK93" s="21"/>
      <c r="EL93" s="21"/>
      <c r="EM93" s="21"/>
      <c r="EN93" s="21"/>
      <c r="EO93" s="21"/>
      <c r="EP93" s="21"/>
      <c r="EQ93" s="21"/>
      <c r="ER93" s="21"/>
      <c r="ES93" s="21"/>
      <c r="ET93" s="21"/>
      <c r="EU93" s="21"/>
      <c r="EV93" s="21"/>
      <c r="EW93" s="21"/>
      <c r="EX93" s="21"/>
      <c r="EY93" s="21"/>
      <c r="EZ93" s="21"/>
      <c r="FA93" s="21"/>
      <c r="FB93" s="21"/>
      <c r="FC93" s="21"/>
      <c r="FD93" s="21"/>
      <c r="FE93" s="21"/>
      <c r="FF93" s="21"/>
      <c r="FG93" s="21"/>
      <c r="FH93" s="21"/>
      <c r="FI93" s="21"/>
      <c r="FJ93" s="21"/>
      <c r="FK93" s="21"/>
      <c r="FL93" s="21"/>
      <c r="FM93" s="21"/>
      <c r="FN93" s="21"/>
      <c r="FO93" s="21"/>
      <c r="FP93" s="21"/>
      <c r="FQ93" s="21"/>
      <c r="FR93" s="21"/>
      <c r="FS93" s="21"/>
      <c r="FT93" s="21"/>
      <c r="FU93" s="21"/>
      <c r="FV93" s="21"/>
      <c r="FW93" s="21"/>
      <c r="FX93" s="21"/>
      <c r="FY93" s="21"/>
      <c r="FZ93" s="21"/>
      <c r="GA93" s="21"/>
      <c r="GB93" s="21"/>
      <c r="GC93" s="21"/>
      <c r="GD93" s="21"/>
      <c r="GE93" s="21"/>
      <c r="GF93" s="21"/>
      <c r="GG93" s="21"/>
      <c r="GH93" s="21"/>
      <c r="GI93" s="21"/>
      <c r="GJ93" s="21"/>
      <c r="GK93" s="21"/>
      <c r="GL93" s="21"/>
      <c r="GM93" s="21"/>
      <c r="GN93" s="21"/>
      <c r="GO93" s="21"/>
    </row>
    <row r="94" spans="1:197" ht="15.75" customHeight="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21"/>
      <c r="DG94" s="21"/>
      <c r="DH94" s="21"/>
      <c r="DI94" s="21"/>
      <c r="DJ94" s="21"/>
      <c r="DK94" s="21"/>
      <c r="DL94" s="21"/>
      <c r="DM94" s="2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21"/>
      <c r="DY94" s="21"/>
      <c r="DZ94" s="21"/>
      <c r="EA94" s="21"/>
      <c r="EB94" s="21"/>
      <c r="EC94" s="21"/>
      <c r="ED94" s="21"/>
      <c r="EE94" s="21"/>
      <c r="EF94" s="21"/>
      <c r="EG94" s="21"/>
      <c r="EH94" s="21"/>
      <c r="EI94" s="21"/>
      <c r="EJ94" s="21"/>
      <c r="EK94" s="21"/>
      <c r="EL94" s="21"/>
      <c r="EM94" s="21"/>
      <c r="EN94" s="21"/>
      <c r="EO94" s="21"/>
      <c r="EP94" s="21"/>
      <c r="EQ94" s="21"/>
      <c r="ER94" s="21"/>
      <c r="ES94" s="21"/>
      <c r="ET94" s="21"/>
      <c r="EU94" s="21"/>
      <c r="EV94" s="21"/>
      <c r="EW94" s="21"/>
      <c r="EX94" s="21"/>
      <c r="EY94" s="21"/>
      <c r="EZ94" s="21"/>
      <c r="FA94" s="21"/>
      <c r="FB94" s="21"/>
      <c r="FC94" s="21"/>
      <c r="FD94" s="21"/>
      <c r="FE94" s="21"/>
      <c r="FF94" s="21"/>
      <c r="FG94" s="21"/>
      <c r="FH94" s="21"/>
      <c r="FI94" s="21"/>
      <c r="FJ94" s="21"/>
      <c r="FK94" s="21"/>
      <c r="FL94" s="21"/>
      <c r="FM94" s="21"/>
      <c r="FN94" s="21"/>
      <c r="FO94" s="21"/>
      <c r="FP94" s="21"/>
      <c r="FQ94" s="21"/>
      <c r="FR94" s="21"/>
      <c r="FS94" s="21"/>
      <c r="FT94" s="21"/>
      <c r="FU94" s="21"/>
      <c r="FV94" s="21"/>
      <c r="FW94" s="21"/>
      <c r="FX94" s="21"/>
      <c r="FY94" s="21"/>
      <c r="FZ94" s="21"/>
      <c r="GA94" s="21"/>
      <c r="GB94" s="21"/>
      <c r="GC94" s="21"/>
      <c r="GD94" s="21"/>
      <c r="GE94" s="21"/>
      <c r="GF94" s="21"/>
      <c r="GG94" s="21"/>
      <c r="GH94" s="21"/>
      <c r="GI94" s="21"/>
      <c r="GJ94" s="21"/>
      <c r="GK94" s="21"/>
      <c r="GL94" s="21"/>
      <c r="GM94" s="21"/>
      <c r="GN94" s="21"/>
      <c r="GO94" s="21"/>
    </row>
    <row r="95" spans="1:197" ht="15.75" customHeight="1">
      <c r="A95" s="21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22"/>
      <c r="BO95" s="22"/>
      <c r="BP95" s="22"/>
      <c r="BQ95" s="22"/>
      <c r="BR95" s="22"/>
      <c r="BS95" s="22"/>
      <c r="BT95" s="22"/>
      <c r="BU95" s="22"/>
      <c r="BV95" s="22"/>
      <c r="BW95" s="22"/>
      <c r="BX95" s="22"/>
      <c r="BY95" s="22"/>
      <c r="BZ95" s="22"/>
      <c r="CA95" s="22"/>
      <c r="CB95" s="22"/>
      <c r="CC95" s="22"/>
      <c r="CD95" s="22"/>
      <c r="CE95" s="22"/>
      <c r="CF95" s="22"/>
      <c r="CG95" s="22"/>
      <c r="CH95" s="22"/>
      <c r="CI95" s="22"/>
      <c r="CJ95" s="22"/>
      <c r="CK95" s="22"/>
      <c r="CL95" s="22"/>
      <c r="CM95" s="22"/>
      <c r="CN95" s="22"/>
      <c r="CO95" s="22"/>
      <c r="CP95" s="22"/>
      <c r="CQ95" s="22"/>
      <c r="CR95" s="22"/>
      <c r="CS95" s="22"/>
      <c r="CT95" s="22"/>
      <c r="CU95" s="22"/>
      <c r="CV95" s="22"/>
      <c r="CW95" s="22"/>
      <c r="CX95" s="22"/>
      <c r="CY95" s="22"/>
      <c r="CZ95" s="22"/>
      <c r="DA95" s="22"/>
      <c r="DB95" s="22"/>
      <c r="DC95" s="22"/>
      <c r="DD95" s="22"/>
      <c r="DE95" s="22"/>
      <c r="DF95" s="22"/>
      <c r="DG95" s="22"/>
      <c r="DH95" s="22"/>
      <c r="DI95" s="22"/>
      <c r="DJ95" s="22"/>
      <c r="DK95" s="22"/>
      <c r="DL95" s="22"/>
      <c r="DM95" s="22"/>
      <c r="DN95" s="22"/>
      <c r="DO95" s="22"/>
      <c r="DP95" s="22"/>
      <c r="DQ95" s="22"/>
      <c r="DR95" s="22"/>
      <c r="DS95" s="22"/>
      <c r="DT95" s="22"/>
      <c r="DU95" s="22"/>
      <c r="DV95" s="22"/>
      <c r="DW95" s="22"/>
      <c r="DX95" s="22"/>
      <c r="DY95" s="22"/>
      <c r="DZ95" s="22"/>
      <c r="EA95" s="22"/>
      <c r="EB95" s="22"/>
      <c r="EC95" s="22"/>
      <c r="ED95" s="22"/>
      <c r="EE95" s="22"/>
      <c r="EF95" s="22"/>
      <c r="EG95" s="22"/>
      <c r="EH95" s="22"/>
      <c r="EI95" s="22"/>
      <c r="EJ95" s="22"/>
      <c r="EK95" s="22"/>
      <c r="EL95" s="22"/>
      <c r="EM95" s="22"/>
      <c r="EN95" s="22"/>
      <c r="EO95" s="22"/>
      <c r="EP95" s="22"/>
      <c r="EQ95" s="22"/>
      <c r="ER95" s="22"/>
      <c r="ES95" s="22"/>
      <c r="ET95" s="22"/>
      <c r="EU95" s="22"/>
      <c r="EV95" s="22"/>
      <c r="EW95" s="22"/>
      <c r="EX95" s="22"/>
      <c r="EY95" s="22"/>
      <c r="EZ95" s="22"/>
      <c r="FA95" s="22"/>
      <c r="FB95" s="22"/>
      <c r="FC95" s="22"/>
      <c r="FD95" s="22"/>
      <c r="FE95" s="22"/>
      <c r="FF95" s="22"/>
      <c r="FG95" s="22"/>
      <c r="FH95" s="22"/>
      <c r="FI95" s="22"/>
      <c r="FJ95" s="22"/>
      <c r="FK95" s="22"/>
      <c r="FL95" s="22"/>
      <c r="FM95" s="22"/>
      <c r="FN95" s="22"/>
      <c r="FO95" s="22"/>
      <c r="FP95" s="22"/>
      <c r="FQ95" s="22"/>
      <c r="FR95" s="22"/>
      <c r="FS95" s="22"/>
      <c r="FT95" s="22"/>
      <c r="FU95" s="22"/>
      <c r="FV95" s="22"/>
      <c r="FW95" s="22"/>
      <c r="FX95" s="22"/>
      <c r="FY95" s="22"/>
      <c r="FZ95" s="22"/>
      <c r="GA95" s="22"/>
      <c r="GB95" s="22"/>
      <c r="GC95" s="22"/>
      <c r="GD95" s="22"/>
      <c r="GE95" s="22"/>
      <c r="GF95" s="22"/>
      <c r="GG95" s="22"/>
      <c r="GH95" s="22"/>
      <c r="GI95" s="22"/>
      <c r="GJ95" s="22"/>
      <c r="GK95" s="22"/>
      <c r="GL95" s="22"/>
      <c r="GM95" s="22"/>
      <c r="GN95" s="22"/>
      <c r="GO95" s="21"/>
    </row>
    <row r="96" spans="1:197" ht="15.75" customHeight="1">
      <c r="A96" s="13"/>
      <c r="B96" s="13"/>
      <c r="C96" s="14">
        <f t="shared" ref="C96:D96" si="0">SUM(C5:C95)</f>
        <v>40</v>
      </c>
      <c r="D96" s="14">
        <f t="shared" si="0"/>
        <v>40</v>
      </c>
      <c r="E96" s="16">
        <f>C96/D96</f>
        <v>1</v>
      </c>
      <c r="F96" s="14">
        <f t="shared" ref="F96:G96" si="1">SUM(F5:F95)</f>
        <v>961</v>
      </c>
      <c r="G96" s="14">
        <f t="shared" si="1"/>
        <v>1214</v>
      </c>
      <c r="H96" s="16">
        <f>F96/G96</f>
        <v>0.79159802306425042</v>
      </c>
      <c r="I96" s="14"/>
      <c r="J96" s="14"/>
      <c r="K96" s="16" t="e">
        <f>I96/J96</f>
        <v>#DIV/0!</v>
      </c>
      <c r="L96" s="14">
        <f t="shared" ref="L96:M96" si="2">SUM(L5:L95)</f>
        <v>1824</v>
      </c>
      <c r="M96" s="14">
        <f t="shared" si="2"/>
        <v>8312</v>
      </c>
      <c r="N96" s="16">
        <f>L96/M96</f>
        <v>0.21944177093358999</v>
      </c>
      <c r="O96" s="14">
        <f t="shared" ref="O96:P96" si="3">SUM(O5:O95)</f>
        <v>659</v>
      </c>
      <c r="P96" s="14">
        <f t="shared" si="3"/>
        <v>2236</v>
      </c>
      <c r="Q96" s="16">
        <f>O96/P96</f>
        <v>0.29472271914132381</v>
      </c>
      <c r="R96" s="14"/>
      <c r="S96" s="14">
        <f t="shared" ref="S96:T96" si="4">SUM(S5:S95)</f>
        <v>37</v>
      </c>
      <c r="T96" s="14">
        <f t="shared" si="4"/>
        <v>37</v>
      </c>
      <c r="U96" s="16">
        <f>S96/T96</f>
        <v>1</v>
      </c>
      <c r="V96" s="14">
        <f t="shared" ref="V96:W96" si="5">SUM(V5:V95)</f>
        <v>979</v>
      </c>
      <c r="W96" s="14">
        <f t="shared" si="5"/>
        <v>1181</v>
      </c>
      <c r="X96" s="16">
        <f>V96/W96</f>
        <v>0.82895850973751062</v>
      </c>
      <c r="Y96" s="14">
        <f t="shared" ref="Y96:Z96" si="6">SUM(Y5:Y95)</f>
        <v>726</v>
      </c>
      <c r="Z96" s="14">
        <f t="shared" si="6"/>
        <v>2492</v>
      </c>
      <c r="AA96" s="16">
        <f>Y96/Z96</f>
        <v>0.2913322632423756</v>
      </c>
      <c r="AB96" s="14">
        <f t="shared" ref="AB96:AC96" si="7">SUM(AB5:AB95)</f>
        <v>1704</v>
      </c>
      <c r="AC96" s="14">
        <f t="shared" si="7"/>
        <v>8293</v>
      </c>
      <c r="AD96" s="16">
        <f>AB96/AC96</f>
        <v>0.20547449656336669</v>
      </c>
      <c r="AE96" s="14">
        <f t="shared" ref="AE96:AF96" si="8">SUM(AE5:AE95)</f>
        <v>811</v>
      </c>
      <c r="AF96" s="14">
        <f t="shared" si="8"/>
        <v>2225</v>
      </c>
      <c r="AG96" s="16">
        <f>AE96/AF96</f>
        <v>0.36449438202247192</v>
      </c>
      <c r="AH96" s="14"/>
      <c r="AI96" s="14">
        <f t="shared" ref="AI96:AJ96" si="9">SUM(AI5:AI95)</f>
        <v>41</v>
      </c>
      <c r="AJ96" s="14">
        <f t="shared" si="9"/>
        <v>41</v>
      </c>
      <c r="AK96" s="16">
        <f>AI96/AJ96</f>
        <v>1</v>
      </c>
      <c r="AL96" s="14">
        <f t="shared" ref="AL96:AM96" si="10">SUM(AL5:AL95)</f>
        <v>1082</v>
      </c>
      <c r="AM96" s="14">
        <f t="shared" si="10"/>
        <v>1220</v>
      </c>
      <c r="AN96" s="16">
        <f>AL96/AM96</f>
        <v>0.88688524590163931</v>
      </c>
      <c r="AO96" s="14">
        <f t="shared" ref="AO96:AP96" si="11">SUM(AO5:AO95)</f>
        <v>1325</v>
      </c>
      <c r="AP96" s="14">
        <f t="shared" si="11"/>
        <v>2477</v>
      </c>
      <c r="AQ96" s="16">
        <f>AO96/AP96</f>
        <v>0.53492127573677839</v>
      </c>
      <c r="AR96" s="14">
        <f t="shared" ref="AR96:AS96" si="12">SUM(AR5:AR95)</f>
        <v>3937</v>
      </c>
      <c r="AS96" s="14">
        <f t="shared" si="12"/>
        <v>8369</v>
      </c>
      <c r="AT96" s="16">
        <f>AR96/AS96</f>
        <v>0.47042657426215795</v>
      </c>
      <c r="AU96" s="14">
        <f t="shared" ref="AU96:AV96" si="13">SUM(AU5:AU95)</f>
        <v>1496</v>
      </c>
      <c r="AV96" s="14">
        <f t="shared" si="13"/>
        <v>2236</v>
      </c>
      <c r="AW96" s="16">
        <f>AU96/AV96</f>
        <v>0.66905187835420399</v>
      </c>
      <c r="AX96" s="14"/>
      <c r="AY96" s="14">
        <f t="shared" ref="AY96:AZ96" si="14">SUM(AY5:AY95)</f>
        <v>44</v>
      </c>
      <c r="AZ96" s="14">
        <f t="shared" si="14"/>
        <v>45</v>
      </c>
      <c r="BA96" s="16">
        <f>AY96/AZ96</f>
        <v>0.97777777777777775</v>
      </c>
      <c r="BB96" s="14">
        <f t="shared" ref="BB96:BC96" si="15">SUM(BB5:BB95)</f>
        <v>1054</v>
      </c>
      <c r="BC96" s="14">
        <f t="shared" si="15"/>
        <v>1189</v>
      </c>
      <c r="BD96" s="16">
        <f>BB96/BC96</f>
        <v>0.88645920941968037</v>
      </c>
      <c r="BE96" s="14">
        <f t="shared" ref="BE96:BF96" si="16">SUM(BE5:BE95)</f>
        <v>1579</v>
      </c>
      <c r="BF96" s="14">
        <f t="shared" si="16"/>
        <v>2463</v>
      </c>
      <c r="BG96" s="16">
        <f>BE96/BF96</f>
        <v>0.64108810393828664</v>
      </c>
      <c r="BH96" s="14">
        <f t="shared" ref="BH96:BI96" si="17">SUM(BH5:BH95)</f>
        <v>4636</v>
      </c>
      <c r="BI96" s="14">
        <f t="shared" si="17"/>
        <v>8542</v>
      </c>
      <c r="BJ96" s="16">
        <f>BH96/BI96</f>
        <v>0.54273003980332479</v>
      </c>
      <c r="BK96" s="14">
        <f t="shared" ref="BK96:BL96" si="18">SUM(BK5:BK95)</f>
        <v>1406</v>
      </c>
      <c r="BL96" s="14">
        <f t="shared" si="18"/>
        <v>2225</v>
      </c>
      <c r="BM96" s="16">
        <f>BK96/BL96</f>
        <v>0.63191011235955052</v>
      </c>
      <c r="BN96" s="14"/>
      <c r="BO96" s="14">
        <f t="shared" ref="BO96:BP96" si="19">SUM(BO5:BO95)</f>
        <v>50</v>
      </c>
      <c r="BP96" s="14">
        <f t="shared" si="19"/>
        <v>51</v>
      </c>
      <c r="BQ96" s="16">
        <f>BO96/BP96</f>
        <v>0.98039215686274506</v>
      </c>
      <c r="BR96" s="14">
        <f t="shared" ref="BR96:BS96" si="20">SUM(BR5:BR95)</f>
        <v>962</v>
      </c>
      <c r="BS96" s="14">
        <f t="shared" si="20"/>
        <v>1284</v>
      </c>
      <c r="BT96" s="16">
        <f>BR96/BS96</f>
        <v>0.74922118380062308</v>
      </c>
      <c r="BU96" s="14">
        <f t="shared" ref="BU96:BV96" si="21">SUM(BU5:BU95)</f>
        <v>1513</v>
      </c>
      <c r="BV96" s="14">
        <f t="shared" si="21"/>
        <v>2503</v>
      </c>
      <c r="BW96" s="16">
        <f>BU96/BV96</f>
        <v>0.60447463044346783</v>
      </c>
      <c r="BX96" s="14">
        <f t="shared" ref="BX96:BY96" si="22">SUM(BX5:BX95)</f>
        <v>4481</v>
      </c>
      <c r="BY96" s="14">
        <f t="shared" si="22"/>
        <v>8394</v>
      </c>
      <c r="BZ96" s="16">
        <f>BX96/BY96</f>
        <v>0.53383369073147491</v>
      </c>
      <c r="CA96" s="14">
        <f t="shared" ref="CA96:CB96" si="23">SUM(CA5:CA95)</f>
        <v>1297</v>
      </c>
      <c r="CB96" s="14">
        <f t="shared" si="23"/>
        <v>2226</v>
      </c>
      <c r="CC96" s="16">
        <f>CA96/CB96</f>
        <v>0.58265947888589398</v>
      </c>
      <c r="CD96" s="14"/>
      <c r="CE96" s="14">
        <f t="shared" ref="CE96:CF96" si="24">SUM(CE5:CE95)</f>
        <v>49</v>
      </c>
      <c r="CF96" s="14">
        <f t="shared" si="24"/>
        <v>49</v>
      </c>
      <c r="CG96" s="16">
        <f>CE96/CF96</f>
        <v>1</v>
      </c>
      <c r="CH96" s="14">
        <f t="shared" ref="CH96:CI96" si="25">SUM(CH5:CH95)</f>
        <v>1090</v>
      </c>
      <c r="CI96" s="14">
        <f t="shared" si="25"/>
        <v>1233</v>
      </c>
      <c r="CJ96" s="16">
        <f>CH96/CI96</f>
        <v>0.88402270884022705</v>
      </c>
      <c r="CK96" s="14">
        <f t="shared" ref="CK96:CL96" si="26">SUM(CK5:CK95)</f>
        <v>1522</v>
      </c>
      <c r="CL96" s="14">
        <f t="shared" si="26"/>
        <v>2479</v>
      </c>
      <c r="CM96" s="16">
        <f>CK96/CL96</f>
        <v>0.61395724082291248</v>
      </c>
      <c r="CN96" s="14">
        <f t="shared" ref="CN96:CO96" si="27">SUM(CN5:CN95)</f>
        <v>4563</v>
      </c>
      <c r="CO96" s="14">
        <f t="shared" si="27"/>
        <v>8857</v>
      </c>
      <c r="CP96" s="16">
        <f>CN96/CO96</f>
        <v>0.51518572880207747</v>
      </c>
      <c r="CQ96" s="14">
        <f t="shared" ref="CQ96:CR96" si="28">SUM(CQ5:CQ95)</f>
        <v>1342</v>
      </c>
      <c r="CR96" s="14">
        <f t="shared" si="28"/>
        <v>2223</v>
      </c>
      <c r="CS96" s="16">
        <f>CQ96/CR96</f>
        <v>0.60368870895186688</v>
      </c>
      <c r="CT96" s="14"/>
      <c r="CU96" s="14">
        <f t="shared" ref="CU96:CV96" si="29">SUM(CU5:CU95)</f>
        <v>50</v>
      </c>
      <c r="CV96" s="14">
        <f t="shared" si="29"/>
        <v>51</v>
      </c>
      <c r="CW96" s="16">
        <f>CU96/CV96</f>
        <v>0.98039215686274506</v>
      </c>
      <c r="CX96" s="14">
        <f t="shared" ref="CX96:CY96" si="30">SUM(CX5:CX95)</f>
        <v>1068</v>
      </c>
      <c r="CY96" s="14">
        <f t="shared" si="30"/>
        <v>1185</v>
      </c>
      <c r="CZ96" s="16">
        <f>CX96/CY96</f>
        <v>0.90126582278481016</v>
      </c>
      <c r="DA96" s="14">
        <f t="shared" ref="DA96:DB96" si="31">SUM(DA5:DA95)</f>
        <v>1442</v>
      </c>
      <c r="DB96" s="14">
        <f t="shared" si="31"/>
        <v>2404</v>
      </c>
      <c r="DC96" s="16">
        <f>DA96/DB96</f>
        <v>0.59983361064891849</v>
      </c>
      <c r="DD96" s="14">
        <f t="shared" ref="DD96:DE96" si="32">SUM(DD5:DD95)</f>
        <v>4647</v>
      </c>
      <c r="DE96" s="14">
        <f t="shared" si="32"/>
        <v>8707</v>
      </c>
      <c r="DF96" s="16">
        <f>DD96/DE96</f>
        <v>0.53370851039393596</v>
      </c>
      <c r="DG96" s="14">
        <f t="shared" ref="DG96:DH96" si="33">SUM(DG5:DG95)</f>
        <v>1329</v>
      </c>
      <c r="DH96" s="14">
        <f t="shared" si="33"/>
        <v>2314</v>
      </c>
      <c r="DI96" s="16">
        <f>DG96/DH96</f>
        <v>0.5743301642178047</v>
      </c>
      <c r="DJ96" s="14"/>
      <c r="DK96" s="14">
        <f t="shared" ref="DK96:DL96" si="34">SUM(DK5:DK95)</f>
        <v>41</v>
      </c>
      <c r="DL96" s="14">
        <f t="shared" si="34"/>
        <v>42</v>
      </c>
      <c r="DM96" s="16">
        <f>DK96/DL96</f>
        <v>0.97619047619047616</v>
      </c>
      <c r="DN96" s="14">
        <f t="shared" ref="DN96:DO96" si="35">SUM(DN5:DN95)</f>
        <v>1084</v>
      </c>
      <c r="DO96" s="14">
        <f t="shared" si="35"/>
        <v>1292</v>
      </c>
      <c r="DP96" s="16">
        <f>DN96/DO96</f>
        <v>0.83900928792569662</v>
      </c>
      <c r="DQ96" s="14">
        <f t="shared" ref="DQ96:DR96" si="36">SUM(DQ5:DQ95)</f>
        <v>1478</v>
      </c>
      <c r="DR96" s="14">
        <f t="shared" si="36"/>
        <v>2602</v>
      </c>
      <c r="DS96" s="16">
        <f>DQ96/DR96</f>
        <v>0.56802459646425829</v>
      </c>
      <c r="DT96" s="14">
        <f t="shared" ref="DT96:DU96" si="37">SUM(DT5:DT95)</f>
        <v>3527</v>
      </c>
      <c r="DU96" s="14">
        <f t="shared" si="37"/>
        <v>8491</v>
      </c>
      <c r="DV96" s="16">
        <f>DT96/DU96</f>
        <v>0.41538099163820513</v>
      </c>
      <c r="DW96" s="14">
        <f t="shared" ref="DW96:DX96" si="38">SUM(DW5:DW95)</f>
        <v>1283</v>
      </c>
      <c r="DX96" s="14">
        <f t="shared" si="38"/>
        <v>2179</v>
      </c>
      <c r="DY96" s="16">
        <f>DW96/DX96</f>
        <v>0.5888022028453419</v>
      </c>
      <c r="DZ96" s="14"/>
      <c r="EA96" s="14">
        <f t="shared" ref="EA96:EB96" si="39">SUM(EA5:EA95)</f>
        <v>44</v>
      </c>
      <c r="EB96" s="14">
        <f t="shared" si="39"/>
        <v>45</v>
      </c>
      <c r="EC96" s="16">
        <f>EA96/EB96</f>
        <v>0.97777777777777775</v>
      </c>
      <c r="ED96" s="14">
        <f t="shared" ref="ED96:EE96" si="40">SUM(ED5:ED95)</f>
        <v>983</v>
      </c>
      <c r="EE96" s="14">
        <f t="shared" si="40"/>
        <v>1150</v>
      </c>
      <c r="EF96" s="16">
        <f>ED96/EE96</f>
        <v>0.85478260869565215</v>
      </c>
      <c r="EG96" s="14">
        <f t="shared" ref="EG96:EH96" si="41">SUM(EG5:EG95)</f>
        <v>1243</v>
      </c>
      <c r="EH96" s="14">
        <f t="shared" si="41"/>
        <v>2397</v>
      </c>
      <c r="EI96" s="16">
        <f>EG96/EH96</f>
        <v>0.51856487275761365</v>
      </c>
      <c r="EJ96" s="14">
        <f t="shared" ref="EJ96:EK96" si="42">SUM(EJ5:EJ95)</f>
        <v>3164</v>
      </c>
      <c r="EK96" s="14">
        <f t="shared" si="42"/>
        <v>8103</v>
      </c>
      <c r="EL96" s="16">
        <f>EJ96/EK96</f>
        <v>0.39047266444526718</v>
      </c>
      <c r="EM96" s="14">
        <f t="shared" ref="EM96:EN96" si="43">SUM(EM5:EM95)</f>
        <v>1127</v>
      </c>
      <c r="EN96" s="14">
        <f t="shared" si="43"/>
        <v>2193</v>
      </c>
      <c r="EO96" s="16">
        <f>EM96/EN96</f>
        <v>0.51390788873689008</v>
      </c>
      <c r="EP96" s="14"/>
      <c r="EQ96" s="14">
        <f t="shared" ref="EQ96:ER96" si="44">SUM(EQ5:EQ95)</f>
        <v>40</v>
      </c>
      <c r="ER96" s="14">
        <f t="shared" si="44"/>
        <v>40</v>
      </c>
      <c r="ES96" s="16">
        <f>EQ96/ER96</f>
        <v>1</v>
      </c>
      <c r="ET96" s="14">
        <f t="shared" ref="ET96:EU96" si="45">SUM(ET5:ET95)</f>
        <v>1020</v>
      </c>
      <c r="EU96" s="14">
        <f t="shared" si="45"/>
        <v>1166</v>
      </c>
      <c r="EV96" s="16">
        <f>ET96/EU96</f>
        <v>0.87478559176672388</v>
      </c>
      <c r="EW96" s="14">
        <f t="shared" ref="EW96:EX96" si="46">SUM(EW5:EW95)</f>
        <v>1273</v>
      </c>
      <c r="EX96" s="14">
        <f t="shared" si="46"/>
        <v>2335</v>
      </c>
      <c r="EY96" s="16">
        <f>EW96/EX96</f>
        <v>0.54518201284796575</v>
      </c>
      <c r="EZ96" s="14">
        <f t="shared" ref="EZ96:FA96" si="47">SUM(EZ5:EZ95)</f>
        <v>3596</v>
      </c>
      <c r="FA96" s="14">
        <f t="shared" si="47"/>
        <v>8663</v>
      </c>
      <c r="FB96" s="16">
        <f>EZ96/FA96</f>
        <v>0.41509869560198548</v>
      </c>
      <c r="FC96" s="14">
        <f t="shared" ref="FC96:FD96" si="48">SUM(FC5:FC95)</f>
        <v>1175</v>
      </c>
      <c r="FD96" s="14">
        <f t="shared" si="48"/>
        <v>2187</v>
      </c>
      <c r="FE96" s="16">
        <f>FC96/FD96</f>
        <v>0.53726566072245086</v>
      </c>
      <c r="FF96" s="14"/>
      <c r="FG96" s="14">
        <f t="shared" ref="FG96:FH96" si="49">SUM(FG5:FG95)</f>
        <v>61</v>
      </c>
      <c r="FH96" s="14">
        <f t="shared" si="49"/>
        <v>61</v>
      </c>
      <c r="FI96" s="16">
        <f>FG96/FH96</f>
        <v>1</v>
      </c>
      <c r="FJ96" s="14">
        <f t="shared" ref="FJ96:FK96" si="50">SUM(FJ5:FJ95)</f>
        <v>913</v>
      </c>
      <c r="FK96" s="14">
        <f t="shared" si="50"/>
        <v>1088</v>
      </c>
      <c r="FL96" s="16">
        <f>FJ96/FK96</f>
        <v>0.83915441176470584</v>
      </c>
      <c r="FM96" s="14">
        <f t="shared" ref="FM96:FN96" si="51">SUM(FM5:FM95)</f>
        <v>1236</v>
      </c>
      <c r="FN96" s="14">
        <f t="shared" si="51"/>
        <v>2585</v>
      </c>
      <c r="FO96" s="16">
        <f>FM96/FN96</f>
        <v>0.47814313346228238</v>
      </c>
      <c r="FP96" s="14">
        <f t="shared" ref="FP96:FQ96" si="52">SUM(FP5:FP95)</f>
        <v>3534</v>
      </c>
      <c r="FQ96" s="14">
        <f t="shared" si="52"/>
        <v>8380</v>
      </c>
      <c r="FR96" s="16">
        <f>FP96/FQ96</f>
        <v>0.42171837708830551</v>
      </c>
      <c r="FS96" s="14">
        <f t="shared" ref="FS96:FT96" si="53">SUM(FS5:FS95)</f>
        <v>1135</v>
      </c>
      <c r="FT96" s="14">
        <f t="shared" si="53"/>
        <v>2319</v>
      </c>
      <c r="FU96" s="16">
        <f>FS96/FT96</f>
        <v>0.48943510133678308</v>
      </c>
      <c r="FV96" s="14"/>
      <c r="FW96" s="14">
        <f t="shared" ref="FW96:FX96" si="54">SUM(FW5:FW95)</f>
        <v>56</v>
      </c>
      <c r="FX96" s="14">
        <f t="shared" si="54"/>
        <v>57</v>
      </c>
      <c r="FY96" s="16">
        <f>FW96/FX96</f>
        <v>0.98245614035087714</v>
      </c>
      <c r="FZ96" s="14">
        <f t="shared" ref="FZ96:GA96" si="55">SUM(FZ5:FZ95)</f>
        <v>868</v>
      </c>
      <c r="GA96" s="14">
        <f t="shared" si="55"/>
        <v>1064</v>
      </c>
      <c r="GB96" s="16">
        <f>FZ96/GA96</f>
        <v>0.81578947368421051</v>
      </c>
      <c r="GC96" s="14">
        <f t="shared" ref="GC96:GD96" si="56">SUM(GC5:GC95)</f>
        <v>1111</v>
      </c>
      <c r="GD96" s="14">
        <f t="shared" si="56"/>
        <v>2441</v>
      </c>
      <c r="GE96" s="16">
        <f>GC96/GD96</f>
        <v>0.45514133551823022</v>
      </c>
      <c r="GF96" s="14">
        <f t="shared" ref="GF96:GG96" si="57">SUM(GF5:GF95)</f>
        <v>3030</v>
      </c>
      <c r="GG96" s="14">
        <f t="shared" si="57"/>
        <v>8268</v>
      </c>
      <c r="GH96" s="16">
        <f>GF96/GG96</f>
        <v>0.36647314949201742</v>
      </c>
      <c r="GI96" s="14">
        <f t="shared" ref="GI96:GJ96" si="58">SUM(GI5:GI95)</f>
        <v>1106</v>
      </c>
      <c r="GJ96" s="14">
        <f t="shared" si="58"/>
        <v>2241</v>
      </c>
      <c r="GK96" s="16">
        <f>GI96/GJ96</f>
        <v>0.49352967425256583</v>
      </c>
      <c r="GL96" s="14"/>
      <c r="GM96" s="13"/>
      <c r="GN96" s="13"/>
      <c r="GO96" s="15" t="s">
        <v>41</v>
      </c>
    </row>
    <row r="97" spans="1:1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</row>
    <row r="98" spans="1:197" ht="15.75" customHeight="1">
      <c r="A98" s="2"/>
      <c r="B98" s="1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</row>
    <row r="99" spans="1:197" ht="15.75" customHeight="1">
      <c r="A99" s="2"/>
      <c r="B99" s="3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</row>
    <row r="100" spans="1:197" ht="15.75" customHeight="1">
      <c r="A100" s="2"/>
      <c r="B100" s="3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</row>
    <row r="101" spans="1:197" ht="15.75" customHeight="1">
      <c r="A101" s="2"/>
      <c r="B101" s="3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</row>
    <row r="102" spans="1:197" ht="15.75" customHeight="1">
      <c r="A102" s="2"/>
      <c r="B102" s="3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</row>
    <row r="103" spans="1:197" ht="15.75" customHeight="1">
      <c r="A103" s="2"/>
      <c r="B103" s="3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</row>
    <row r="104" spans="1:197" ht="15.75" customHeight="1">
      <c r="A104" s="2"/>
      <c r="B104" s="17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</row>
    <row r="105" spans="1:197" ht="15.75" customHeight="1">
      <c r="A105" s="2"/>
      <c r="B105" s="17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</row>
    <row r="106" spans="1:197" ht="15.75" customHeight="1">
      <c r="A106" s="2"/>
      <c r="B106" s="17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</row>
    <row r="107" spans="1:197" ht="15.75" customHeight="1">
      <c r="A107" s="2"/>
      <c r="B107" s="3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</row>
    <row r="108" spans="1:197" ht="15.75" customHeight="1">
      <c r="A108" s="2"/>
      <c r="B108" s="18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</row>
    <row r="109" spans="1:197" ht="15.75" customHeight="1">
      <c r="A109" s="2"/>
      <c r="B109" s="19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</row>
    <row r="110" spans="1:197" ht="15.75" customHeight="1">
      <c r="A110" s="2"/>
      <c r="B110" s="19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</row>
    <row r="111" spans="1:197" ht="15.75" customHeight="1">
      <c r="A111" s="2"/>
      <c r="B111" s="1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</row>
    <row r="112" spans="1:197" ht="15.75" customHeight="1">
      <c r="A112" s="2"/>
      <c r="B112" s="1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</row>
    <row r="113" spans="1:197" ht="15.75" customHeight="1">
      <c r="A113" s="2"/>
      <c r="B113" s="18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</row>
    <row r="114" spans="1:197" ht="15.75" customHeight="1">
      <c r="A114" s="2"/>
      <c r="B114" s="19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</row>
    <row r="115" spans="1:197" ht="15.75" customHeight="1">
      <c r="A115" s="2"/>
      <c r="B115" s="19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</row>
    <row r="116" spans="1:197" ht="15.75" customHeight="1">
      <c r="A116" s="2"/>
      <c r="B116" s="18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</row>
    <row r="117" spans="1:197" ht="15.75" customHeight="1">
      <c r="A117" s="2"/>
      <c r="B117" s="19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</row>
    <row r="118" spans="1:197" ht="15.75" customHeight="1">
      <c r="A118" s="2"/>
      <c r="B118" s="19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</row>
    <row r="119" spans="1:197" ht="15.75" customHeight="1">
      <c r="A119" s="2"/>
      <c r="B119" s="19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</row>
    <row r="120" spans="1:197" ht="15.75" customHeight="1">
      <c r="A120" s="2"/>
      <c r="B120" s="19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</row>
    <row r="121" spans="1:197" ht="15.75" customHeight="1">
      <c r="A121" s="2"/>
      <c r="B121" s="19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</row>
    <row r="122" spans="1:197" ht="15.75" customHeight="1">
      <c r="A122" s="2"/>
      <c r="B122" s="19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</row>
    <row r="123" spans="1:197" ht="15.75" customHeight="1">
      <c r="A123" s="2"/>
      <c r="B123" s="19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</row>
    <row r="124" spans="1:197" ht="15.75" customHeight="1">
      <c r="A124" s="2"/>
      <c r="B124" s="19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</row>
    <row r="125" spans="1:197" ht="15.75" customHeight="1">
      <c r="A125" s="2"/>
      <c r="B125" s="19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</row>
    <row r="126" spans="1:197" ht="15.75" customHeight="1">
      <c r="A126" s="2"/>
      <c r="B126" s="19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</row>
    <row r="127" spans="1:197" ht="15.75" customHeight="1">
      <c r="A127" s="2"/>
      <c r="B127" s="3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</row>
    <row r="128" spans="1:197" ht="15.75" customHeight="1">
      <c r="A128" s="2"/>
      <c r="B128" s="18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</row>
    <row r="129" spans="1:197" ht="15.75" customHeight="1">
      <c r="A129" s="2"/>
      <c r="B129" s="19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</row>
    <row r="130" spans="1:197" ht="15.75" customHeight="1">
      <c r="A130" s="2"/>
      <c r="B130" s="19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</row>
    <row r="131" spans="1:197" ht="15.75" customHeight="1">
      <c r="A131" s="2"/>
      <c r="B131" s="3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</row>
    <row r="132" spans="1:197" ht="15.75" customHeight="1">
      <c r="A132" s="2"/>
      <c r="B132" s="3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</row>
    <row r="133" spans="1:197" ht="15.75" customHeight="1">
      <c r="A133" s="2"/>
      <c r="B133" s="3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</row>
    <row r="134" spans="1:197" ht="15.75" customHeight="1">
      <c r="A134" s="2"/>
      <c r="B134" s="3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</row>
    <row r="135" spans="1:197" ht="15.75" customHeight="1">
      <c r="A135" s="2"/>
      <c r="B135" s="3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</row>
    <row r="136" spans="1:197" ht="15.75" customHeight="1">
      <c r="A136" s="2"/>
      <c r="B136" s="3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</row>
    <row r="137" spans="1:197" ht="15.75" customHeight="1">
      <c r="A137" s="2"/>
      <c r="B137" s="3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</row>
    <row r="138" spans="1:197" ht="15.75" customHeight="1">
      <c r="A138" s="2"/>
      <c r="B138" s="3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</row>
    <row r="139" spans="1:197" ht="15.75" customHeight="1">
      <c r="A139" s="2"/>
      <c r="B139" s="3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</row>
    <row r="140" spans="1:197" ht="15.75" customHeight="1">
      <c r="A140" s="2"/>
      <c r="B140" s="3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</row>
    <row r="141" spans="1:197" ht="15.75" customHeight="1">
      <c r="A141" s="2"/>
      <c r="B141" s="3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</row>
    <row r="142" spans="1:197" ht="15.75" customHeight="1">
      <c r="A142" s="2"/>
      <c r="B142" s="3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</row>
    <row r="143" spans="1:197" ht="15.75" customHeight="1">
      <c r="A143" s="2"/>
      <c r="B143" s="3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</row>
    <row r="144" spans="1:197" ht="15.75" customHeight="1">
      <c r="A144" s="2"/>
      <c r="B144" s="3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</row>
    <row r="145" spans="1:197" ht="15.75" customHeight="1">
      <c r="A145" s="2"/>
      <c r="B145" s="3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</row>
    <row r="146" spans="1:197" ht="15.75" customHeight="1">
      <c r="A146" s="2"/>
      <c r="B146" s="3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</row>
    <row r="147" spans="1:197" ht="15.75" customHeight="1">
      <c r="A147" s="2"/>
      <c r="B147" s="3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</row>
    <row r="148" spans="1:197" ht="15.75" customHeight="1">
      <c r="A148" s="2"/>
      <c r="B148" s="3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</row>
    <row r="149" spans="1:197" ht="15.75" customHeight="1">
      <c r="A149" s="2"/>
      <c r="B149" s="3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</row>
    <row r="150" spans="1:197" ht="15.75" customHeight="1">
      <c r="A150" s="2"/>
      <c r="B150" s="3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</row>
  </sheetData>
  <mergeCells count="2642">
    <mergeCell ref="A1:A4"/>
    <mergeCell ref="B1:B4"/>
    <mergeCell ref="C1:Q1"/>
    <mergeCell ref="R1:R3"/>
    <mergeCell ref="CE1:CS1"/>
    <mergeCell ref="CT1:CT3"/>
    <mergeCell ref="CU1:DI1"/>
    <mergeCell ref="DJ1:DJ3"/>
    <mergeCell ref="CE2:CG2"/>
    <mergeCell ref="CH2:CJ2"/>
    <mergeCell ref="CK2:CM2"/>
    <mergeCell ref="CN2:CP2"/>
    <mergeCell ref="S1:AG1"/>
    <mergeCell ref="AH1:AH3"/>
    <mergeCell ref="AI1:AW1"/>
    <mergeCell ref="AX1:AX3"/>
    <mergeCell ref="AY1:BM1"/>
    <mergeCell ref="BN1:BN3"/>
    <mergeCell ref="AE2:AG2"/>
    <mergeCell ref="AI2:AK2"/>
    <mergeCell ref="AL2:AN2"/>
    <mergeCell ref="AO2:AQ2"/>
    <mergeCell ref="GO1:GO4"/>
    <mergeCell ref="C2:E2"/>
    <mergeCell ref="F2:H2"/>
    <mergeCell ref="I2:K2"/>
    <mergeCell ref="L2:N2"/>
    <mergeCell ref="O2:Q2"/>
    <mergeCell ref="S2:U2"/>
    <mergeCell ref="V2:X2"/>
    <mergeCell ref="Y2:AA2"/>
    <mergeCell ref="AB2:AD2"/>
    <mergeCell ref="FG1:FU1"/>
    <mergeCell ref="FV1:FV3"/>
    <mergeCell ref="FW1:GK1"/>
    <mergeCell ref="GL1:GL3"/>
    <mergeCell ref="GM1:GM4"/>
    <mergeCell ref="GN1:GN4"/>
    <mergeCell ref="FJ2:FL2"/>
    <mergeCell ref="FM2:FO2"/>
    <mergeCell ref="FP2:FR2"/>
    <mergeCell ref="FS2:FU2"/>
    <mergeCell ref="DK1:DY1"/>
    <mergeCell ref="DZ1:DZ3"/>
    <mergeCell ref="EA1:EO1"/>
    <mergeCell ref="EP1:EP3"/>
    <mergeCell ref="EQ1:FE1"/>
    <mergeCell ref="FF1:FF3"/>
    <mergeCell ref="DK2:DM2"/>
    <mergeCell ref="DN2:DP2"/>
    <mergeCell ref="DQ2:DS2"/>
    <mergeCell ref="DT2:DV2"/>
    <mergeCell ref="BO1:CC1"/>
    <mergeCell ref="CD1:CD3"/>
    <mergeCell ref="CU2:CW2"/>
    <mergeCell ref="CX2:CZ2"/>
    <mergeCell ref="DA2:DC2"/>
    <mergeCell ref="DD2:DF2"/>
    <mergeCell ref="DG2:DI2"/>
    <mergeCell ref="BK2:BM2"/>
    <mergeCell ref="BO2:BQ2"/>
    <mergeCell ref="BR2:BT2"/>
    <mergeCell ref="BU2:BW2"/>
    <mergeCell ref="BX2:BZ2"/>
    <mergeCell ref="CA2:CC2"/>
    <mergeCell ref="AR2:AT2"/>
    <mergeCell ref="AU2:AW2"/>
    <mergeCell ref="AY2:BA2"/>
    <mergeCell ref="BB2:BD2"/>
    <mergeCell ref="BE2:BG2"/>
    <mergeCell ref="BH2:BJ2"/>
    <mergeCell ref="EA4:EP4"/>
    <mergeCell ref="EQ4:FF4"/>
    <mergeCell ref="FG4:FV4"/>
    <mergeCell ref="FW4:GL4"/>
    <mergeCell ref="AI4:AX4"/>
    <mergeCell ref="AY4:BN4"/>
    <mergeCell ref="BO4:CD4"/>
    <mergeCell ref="CE4:CT4"/>
    <mergeCell ref="CU4:DJ4"/>
    <mergeCell ref="DK4:DZ4"/>
    <mergeCell ref="FW2:FY2"/>
    <mergeCell ref="FZ2:GB2"/>
    <mergeCell ref="GC2:GE2"/>
    <mergeCell ref="GF2:GH2"/>
    <mergeCell ref="GI2:GK2"/>
    <mergeCell ref="C4:R4"/>
    <mergeCell ref="S4:AH4"/>
    <mergeCell ref="EQ2:ES2"/>
    <mergeCell ref="ET2:EV2"/>
    <mergeCell ref="EW2:EY2"/>
    <mergeCell ref="EZ2:FB2"/>
    <mergeCell ref="FC2:FE2"/>
    <mergeCell ref="FG2:FI2"/>
    <mergeCell ref="DW2:DY2"/>
    <mergeCell ref="EA2:EC2"/>
    <mergeCell ref="ED2:EF2"/>
    <mergeCell ref="EG2:EI2"/>
    <mergeCell ref="EJ2:EL2"/>
    <mergeCell ref="EM2:EO2"/>
    <mergeCell ref="CQ2:CS2"/>
    <mergeCell ref="C5:C11"/>
    <mergeCell ref="D5:D11"/>
    <mergeCell ref="E5:E11"/>
    <mergeCell ref="A5:A95"/>
    <mergeCell ref="B5:B11"/>
    <mergeCell ref="R5:R11"/>
    <mergeCell ref="S5:S11"/>
    <mergeCell ref="T5:T11"/>
    <mergeCell ref="U5:U11"/>
    <mergeCell ref="V5:V11"/>
    <mergeCell ref="W5:W11"/>
    <mergeCell ref="L5:L11"/>
    <mergeCell ref="M5:M11"/>
    <mergeCell ref="N5:N11"/>
    <mergeCell ref="O5:O11"/>
    <mergeCell ref="P5:P11"/>
    <mergeCell ref="Q5:Q11"/>
    <mergeCell ref="F5:F11"/>
    <mergeCell ref="G5:G11"/>
    <mergeCell ref="H5:H11"/>
    <mergeCell ref="I5:I11"/>
    <mergeCell ref="J5:J11"/>
    <mergeCell ref="K5:K11"/>
    <mergeCell ref="AJ5:AJ11"/>
    <mergeCell ref="AK5:AK11"/>
    <mergeCell ref="AL5:AL11"/>
    <mergeCell ref="AM5:AM11"/>
    <mergeCell ref="AN5:AN11"/>
    <mergeCell ref="AO5:AO11"/>
    <mergeCell ref="AD5:AD11"/>
    <mergeCell ref="AE5:AE11"/>
    <mergeCell ref="AF5:AF11"/>
    <mergeCell ref="AG5:AG11"/>
    <mergeCell ref="AH5:AH11"/>
    <mergeCell ref="AI5:AI11"/>
    <mergeCell ref="X5:X11"/>
    <mergeCell ref="Y5:Y11"/>
    <mergeCell ref="Z5:Z11"/>
    <mergeCell ref="AA5:AA11"/>
    <mergeCell ref="AB5:AB11"/>
    <mergeCell ref="AC5:AC11"/>
    <mergeCell ref="BB5:BB11"/>
    <mergeCell ref="BC5:BC11"/>
    <mergeCell ref="BD5:BD11"/>
    <mergeCell ref="BE5:BE11"/>
    <mergeCell ref="BF5:BF11"/>
    <mergeCell ref="BG5:BG11"/>
    <mergeCell ref="AV5:AV11"/>
    <mergeCell ref="AW5:AW11"/>
    <mergeCell ref="AX5:AX11"/>
    <mergeCell ref="AY5:AY11"/>
    <mergeCell ref="AZ5:AZ11"/>
    <mergeCell ref="BA5:BA11"/>
    <mergeCell ref="AP5:AP11"/>
    <mergeCell ref="AQ5:AQ11"/>
    <mergeCell ref="AR5:AR11"/>
    <mergeCell ref="AS5:AS11"/>
    <mergeCell ref="AT5:AT11"/>
    <mergeCell ref="AU5:AU11"/>
    <mergeCell ref="BT5:BT11"/>
    <mergeCell ref="BU5:BU11"/>
    <mergeCell ref="BV5:BV11"/>
    <mergeCell ref="BW5:BW11"/>
    <mergeCell ref="BX5:BX11"/>
    <mergeCell ref="BY5:BY11"/>
    <mergeCell ref="BN5:BN11"/>
    <mergeCell ref="BO5:BO11"/>
    <mergeCell ref="BP5:BP11"/>
    <mergeCell ref="BQ5:BQ11"/>
    <mergeCell ref="BR5:BR11"/>
    <mergeCell ref="BS5:BS11"/>
    <mergeCell ref="BH5:BH11"/>
    <mergeCell ref="BI5:BI11"/>
    <mergeCell ref="BJ5:BJ11"/>
    <mergeCell ref="BK5:BK11"/>
    <mergeCell ref="BL5:BL11"/>
    <mergeCell ref="BM5:BM11"/>
    <mergeCell ref="CL5:CL11"/>
    <mergeCell ref="CM5:CM11"/>
    <mergeCell ref="CN5:CN11"/>
    <mergeCell ref="CO5:CO11"/>
    <mergeCell ref="CP5:CP11"/>
    <mergeCell ref="CQ5:CQ11"/>
    <mergeCell ref="CF5:CF11"/>
    <mergeCell ref="CG5:CG11"/>
    <mergeCell ref="CH5:CH11"/>
    <mergeCell ref="CI5:CI11"/>
    <mergeCell ref="CJ5:CJ11"/>
    <mergeCell ref="CK5:CK11"/>
    <mergeCell ref="BZ5:BZ11"/>
    <mergeCell ref="CA5:CA11"/>
    <mergeCell ref="CB5:CB11"/>
    <mergeCell ref="CC5:CC11"/>
    <mergeCell ref="CD5:CD11"/>
    <mergeCell ref="CE5:CE11"/>
    <mergeCell ref="DD5:DD11"/>
    <mergeCell ref="DE5:DE11"/>
    <mergeCell ref="DF5:DF11"/>
    <mergeCell ref="DG5:DG11"/>
    <mergeCell ref="DH5:DH11"/>
    <mergeCell ref="DI5:DI11"/>
    <mergeCell ref="CX5:CX11"/>
    <mergeCell ref="CY5:CY11"/>
    <mergeCell ref="CZ5:CZ11"/>
    <mergeCell ref="DA5:DA11"/>
    <mergeCell ref="DB5:DB11"/>
    <mergeCell ref="DC5:DC11"/>
    <mergeCell ref="CR5:CR11"/>
    <mergeCell ref="CS5:CS11"/>
    <mergeCell ref="CT5:CT11"/>
    <mergeCell ref="CU5:CU11"/>
    <mergeCell ref="CV5:CV11"/>
    <mergeCell ref="CW5:CW11"/>
    <mergeCell ref="DV5:DV11"/>
    <mergeCell ref="DW5:DW11"/>
    <mergeCell ref="DX5:DX11"/>
    <mergeCell ref="DY5:DY11"/>
    <mergeCell ref="DZ5:DZ11"/>
    <mergeCell ref="EA5:EA11"/>
    <mergeCell ref="DP5:DP11"/>
    <mergeCell ref="DQ5:DQ11"/>
    <mergeCell ref="DR5:DR11"/>
    <mergeCell ref="DS5:DS11"/>
    <mergeCell ref="DT5:DT11"/>
    <mergeCell ref="DU5:DU11"/>
    <mergeCell ref="DJ5:DJ11"/>
    <mergeCell ref="DK5:DK11"/>
    <mergeCell ref="DL5:DL11"/>
    <mergeCell ref="DM5:DM11"/>
    <mergeCell ref="DN5:DN11"/>
    <mergeCell ref="DO5:DO11"/>
    <mergeCell ref="EN5:EN11"/>
    <mergeCell ref="EO5:EO11"/>
    <mergeCell ref="EP5:EP11"/>
    <mergeCell ref="EQ5:EQ11"/>
    <mergeCell ref="ER5:ER11"/>
    <mergeCell ref="ES5:ES11"/>
    <mergeCell ref="EH5:EH11"/>
    <mergeCell ref="EI5:EI11"/>
    <mergeCell ref="EJ5:EJ11"/>
    <mergeCell ref="EK5:EK11"/>
    <mergeCell ref="EL5:EL11"/>
    <mergeCell ref="EM5:EM11"/>
    <mergeCell ref="EB5:EB11"/>
    <mergeCell ref="EC5:EC11"/>
    <mergeCell ref="ED5:ED11"/>
    <mergeCell ref="EE5:EE11"/>
    <mergeCell ref="EF5:EF11"/>
    <mergeCell ref="EG5:EG11"/>
    <mergeCell ref="FN5:FN11"/>
    <mergeCell ref="FO5:FO11"/>
    <mergeCell ref="FP5:FP11"/>
    <mergeCell ref="FQ5:FQ11"/>
    <mergeCell ref="FF5:FF11"/>
    <mergeCell ref="FG5:FG11"/>
    <mergeCell ref="FH5:FH11"/>
    <mergeCell ref="FI5:FI11"/>
    <mergeCell ref="FJ5:FJ11"/>
    <mergeCell ref="FK5:FK11"/>
    <mergeCell ref="EZ5:EZ11"/>
    <mergeCell ref="FA5:FA11"/>
    <mergeCell ref="FB5:FB11"/>
    <mergeCell ref="FC5:FC11"/>
    <mergeCell ref="FD5:FD11"/>
    <mergeCell ref="FE5:FE11"/>
    <mergeCell ref="ET5:ET11"/>
    <mergeCell ref="EU5:EU11"/>
    <mergeCell ref="EV5:EV11"/>
    <mergeCell ref="EW5:EW11"/>
    <mergeCell ref="EX5:EX11"/>
    <mergeCell ref="EY5:EY11"/>
    <mergeCell ref="C12:C18"/>
    <mergeCell ref="B12:B18"/>
    <mergeCell ref="GJ5:GJ11"/>
    <mergeCell ref="GK5:GK11"/>
    <mergeCell ref="GL5:GL11"/>
    <mergeCell ref="GM5:GM11"/>
    <mergeCell ref="GN5:GN11"/>
    <mergeCell ref="GO5:GO95"/>
    <mergeCell ref="GN12:GN18"/>
    <mergeCell ref="GN19:GN25"/>
    <mergeCell ref="GN26:GN32"/>
    <mergeCell ref="GN33:GN39"/>
    <mergeCell ref="GD5:GD11"/>
    <mergeCell ref="GE5:GE11"/>
    <mergeCell ref="GF5:GF11"/>
    <mergeCell ref="GG5:GG11"/>
    <mergeCell ref="GH5:GH11"/>
    <mergeCell ref="GI5:GI11"/>
    <mergeCell ref="FX5:FX11"/>
    <mergeCell ref="FY5:FY11"/>
    <mergeCell ref="FZ5:FZ11"/>
    <mergeCell ref="GA5:GA11"/>
    <mergeCell ref="GB5:GB11"/>
    <mergeCell ref="GC5:GC11"/>
    <mergeCell ref="FR5:FR11"/>
    <mergeCell ref="FS5:FS11"/>
    <mergeCell ref="FT5:FT11"/>
    <mergeCell ref="FU5:FU11"/>
    <mergeCell ref="FV5:FV11"/>
    <mergeCell ref="FW5:FW11"/>
    <mergeCell ref="FL5:FL11"/>
    <mergeCell ref="FM5:FM11"/>
    <mergeCell ref="P12:P18"/>
    <mergeCell ref="Q12:Q18"/>
    <mergeCell ref="R12:R18"/>
    <mergeCell ref="S12:S18"/>
    <mergeCell ref="T12:T18"/>
    <mergeCell ref="U12:U18"/>
    <mergeCell ref="J12:J18"/>
    <mergeCell ref="K12:K18"/>
    <mergeCell ref="L12:L18"/>
    <mergeCell ref="M12:M18"/>
    <mergeCell ref="N12:N18"/>
    <mergeCell ref="O12:O18"/>
    <mergeCell ref="D12:D18"/>
    <mergeCell ref="E12:E18"/>
    <mergeCell ref="F12:F18"/>
    <mergeCell ref="G12:G18"/>
    <mergeCell ref="H12:H18"/>
    <mergeCell ref="I12:I18"/>
    <mergeCell ref="AH12:AH18"/>
    <mergeCell ref="AI12:AI18"/>
    <mergeCell ref="AJ12:AJ18"/>
    <mergeCell ref="AK12:AK18"/>
    <mergeCell ref="AL12:AL18"/>
    <mergeCell ref="AM12:AM18"/>
    <mergeCell ref="AB12:AB18"/>
    <mergeCell ref="AC12:AC18"/>
    <mergeCell ref="AD12:AD18"/>
    <mergeCell ref="AE12:AE18"/>
    <mergeCell ref="AF12:AF18"/>
    <mergeCell ref="AG12:AG18"/>
    <mergeCell ref="V12:V18"/>
    <mergeCell ref="W12:W18"/>
    <mergeCell ref="X12:X18"/>
    <mergeCell ref="Y12:Y18"/>
    <mergeCell ref="Z12:Z18"/>
    <mergeCell ref="AA12:AA18"/>
    <mergeCell ref="AZ12:AZ18"/>
    <mergeCell ref="BA12:BA18"/>
    <mergeCell ref="BB12:BB18"/>
    <mergeCell ref="BC12:BC18"/>
    <mergeCell ref="BD12:BD18"/>
    <mergeCell ref="BE12:BE18"/>
    <mergeCell ref="AT12:AT18"/>
    <mergeCell ref="AU12:AU18"/>
    <mergeCell ref="AV12:AV18"/>
    <mergeCell ref="AW12:AW18"/>
    <mergeCell ref="AX12:AX18"/>
    <mergeCell ref="AY12:AY18"/>
    <mergeCell ref="AN12:AN18"/>
    <mergeCell ref="AO12:AO18"/>
    <mergeCell ref="AP12:AP18"/>
    <mergeCell ref="AQ12:AQ18"/>
    <mergeCell ref="AR12:AR18"/>
    <mergeCell ref="AS12:AS18"/>
    <mergeCell ref="BR12:BR18"/>
    <mergeCell ref="BS12:BS18"/>
    <mergeCell ref="BT12:BT18"/>
    <mergeCell ref="BU12:BU18"/>
    <mergeCell ref="BV12:BV18"/>
    <mergeCell ref="BW12:BW18"/>
    <mergeCell ref="BL12:BL18"/>
    <mergeCell ref="BM12:BM18"/>
    <mergeCell ref="BN12:BN18"/>
    <mergeCell ref="BO12:BO18"/>
    <mergeCell ref="BP12:BP18"/>
    <mergeCell ref="BQ12:BQ18"/>
    <mergeCell ref="BF12:BF18"/>
    <mergeCell ref="BG12:BG18"/>
    <mergeCell ref="BH12:BH18"/>
    <mergeCell ref="BI12:BI18"/>
    <mergeCell ref="BJ12:BJ18"/>
    <mergeCell ref="BK12:BK18"/>
    <mergeCell ref="CJ12:CJ18"/>
    <mergeCell ref="CK12:CK18"/>
    <mergeCell ref="CL12:CL18"/>
    <mergeCell ref="CM12:CM18"/>
    <mergeCell ref="CN12:CN18"/>
    <mergeCell ref="CO12:CO18"/>
    <mergeCell ref="CD12:CD18"/>
    <mergeCell ref="CE12:CE18"/>
    <mergeCell ref="CF12:CF18"/>
    <mergeCell ref="CG12:CG18"/>
    <mergeCell ref="CH12:CH18"/>
    <mergeCell ref="CI12:CI18"/>
    <mergeCell ref="BX12:BX18"/>
    <mergeCell ref="BY12:BY18"/>
    <mergeCell ref="BZ12:BZ18"/>
    <mergeCell ref="CA12:CA18"/>
    <mergeCell ref="CB12:CB18"/>
    <mergeCell ref="CC12:CC18"/>
    <mergeCell ref="DB12:DB18"/>
    <mergeCell ref="DC12:DC18"/>
    <mergeCell ref="DD12:DD18"/>
    <mergeCell ref="DE12:DE18"/>
    <mergeCell ref="DF12:DF18"/>
    <mergeCell ref="DG12:DG18"/>
    <mergeCell ref="CV12:CV18"/>
    <mergeCell ref="CW12:CW18"/>
    <mergeCell ref="CX12:CX18"/>
    <mergeCell ref="CY12:CY18"/>
    <mergeCell ref="CZ12:CZ18"/>
    <mergeCell ref="DA12:DA18"/>
    <mergeCell ref="CP12:CP18"/>
    <mergeCell ref="CQ12:CQ18"/>
    <mergeCell ref="CR12:CR18"/>
    <mergeCell ref="CS12:CS18"/>
    <mergeCell ref="CT12:CT18"/>
    <mergeCell ref="CU12:CU18"/>
    <mergeCell ref="DT12:DT18"/>
    <mergeCell ref="DU12:DU18"/>
    <mergeCell ref="DV12:DV18"/>
    <mergeCell ref="DW12:DW18"/>
    <mergeCell ref="DX12:DX18"/>
    <mergeCell ref="DY12:DY18"/>
    <mergeCell ref="DN12:DN18"/>
    <mergeCell ref="DO12:DO18"/>
    <mergeCell ref="DP12:DP18"/>
    <mergeCell ref="DQ12:DQ18"/>
    <mergeCell ref="DR12:DR18"/>
    <mergeCell ref="DS12:DS18"/>
    <mergeCell ref="DH12:DH18"/>
    <mergeCell ref="DI12:DI18"/>
    <mergeCell ref="DJ12:DJ18"/>
    <mergeCell ref="DK12:DK18"/>
    <mergeCell ref="DL12:DL18"/>
    <mergeCell ref="DM12:DM18"/>
    <mergeCell ref="EL12:EL18"/>
    <mergeCell ref="EM12:EM18"/>
    <mergeCell ref="EN12:EN18"/>
    <mergeCell ref="EO12:EO18"/>
    <mergeCell ref="EP12:EP18"/>
    <mergeCell ref="EQ12:EQ18"/>
    <mergeCell ref="EF12:EF18"/>
    <mergeCell ref="EG12:EG18"/>
    <mergeCell ref="EH12:EH18"/>
    <mergeCell ref="EI12:EI18"/>
    <mergeCell ref="EJ12:EJ18"/>
    <mergeCell ref="EK12:EK18"/>
    <mergeCell ref="DZ12:DZ18"/>
    <mergeCell ref="EA12:EA18"/>
    <mergeCell ref="EB12:EB18"/>
    <mergeCell ref="EC12:EC18"/>
    <mergeCell ref="ED12:ED18"/>
    <mergeCell ref="EE12:EE18"/>
    <mergeCell ref="FD12:FD18"/>
    <mergeCell ref="FE12:FE18"/>
    <mergeCell ref="FF12:FF18"/>
    <mergeCell ref="FG12:FG18"/>
    <mergeCell ref="FH12:FH18"/>
    <mergeCell ref="FI12:FI18"/>
    <mergeCell ref="EX12:EX18"/>
    <mergeCell ref="EY12:EY18"/>
    <mergeCell ref="EZ12:EZ18"/>
    <mergeCell ref="FA12:FA18"/>
    <mergeCell ref="FB12:FB18"/>
    <mergeCell ref="FC12:FC18"/>
    <mergeCell ref="ER12:ER18"/>
    <mergeCell ref="ES12:ES18"/>
    <mergeCell ref="ET12:ET18"/>
    <mergeCell ref="EU12:EU18"/>
    <mergeCell ref="EV12:EV18"/>
    <mergeCell ref="EW12:EW18"/>
    <mergeCell ref="C19:C25"/>
    <mergeCell ref="B19:B25"/>
    <mergeCell ref="GH12:GH18"/>
    <mergeCell ref="GI12:GI18"/>
    <mergeCell ref="GJ12:GJ18"/>
    <mergeCell ref="GK12:GK18"/>
    <mergeCell ref="GL12:GL18"/>
    <mergeCell ref="GM12:GM18"/>
    <mergeCell ref="GB12:GB18"/>
    <mergeCell ref="GC12:GC18"/>
    <mergeCell ref="GD12:GD18"/>
    <mergeCell ref="GE12:GE18"/>
    <mergeCell ref="GF12:GF18"/>
    <mergeCell ref="GG12:GG18"/>
    <mergeCell ref="FV12:FV18"/>
    <mergeCell ref="FW12:FW18"/>
    <mergeCell ref="FX12:FX18"/>
    <mergeCell ref="FY12:FY18"/>
    <mergeCell ref="FZ12:FZ18"/>
    <mergeCell ref="GA12:GA18"/>
    <mergeCell ref="FP12:FP18"/>
    <mergeCell ref="FQ12:FQ18"/>
    <mergeCell ref="FR12:FR18"/>
    <mergeCell ref="FS12:FS18"/>
    <mergeCell ref="FT12:FT18"/>
    <mergeCell ref="FU12:FU18"/>
    <mergeCell ref="FJ12:FJ18"/>
    <mergeCell ref="FK12:FK18"/>
    <mergeCell ref="FL12:FL18"/>
    <mergeCell ref="FM12:FM18"/>
    <mergeCell ref="FN12:FN18"/>
    <mergeCell ref="FO12:FO18"/>
    <mergeCell ref="P19:P25"/>
    <mergeCell ref="Q19:Q25"/>
    <mergeCell ref="R19:R25"/>
    <mergeCell ref="S19:S25"/>
    <mergeCell ref="T19:T25"/>
    <mergeCell ref="U19:U25"/>
    <mergeCell ref="J19:J25"/>
    <mergeCell ref="K19:K25"/>
    <mergeCell ref="L19:L25"/>
    <mergeCell ref="M19:M25"/>
    <mergeCell ref="N19:N25"/>
    <mergeCell ref="O19:O25"/>
    <mergeCell ref="D19:D25"/>
    <mergeCell ref="E19:E25"/>
    <mergeCell ref="F19:F25"/>
    <mergeCell ref="G19:G25"/>
    <mergeCell ref="H19:H25"/>
    <mergeCell ref="I19:I25"/>
    <mergeCell ref="AH19:AH25"/>
    <mergeCell ref="AI19:AI25"/>
    <mergeCell ref="AJ19:AJ25"/>
    <mergeCell ref="AK19:AK25"/>
    <mergeCell ref="AL19:AL25"/>
    <mergeCell ref="AM19:AM25"/>
    <mergeCell ref="AB19:AB25"/>
    <mergeCell ref="AC19:AC25"/>
    <mergeCell ref="AD19:AD25"/>
    <mergeCell ref="AE19:AE25"/>
    <mergeCell ref="AF19:AF25"/>
    <mergeCell ref="AG19:AG25"/>
    <mergeCell ref="V19:V25"/>
    <mergeCell ref="W19:W25"/>
    <mergeCell ref="X19:X25"/>
    <mergeCell ref="Y19:Y25"/>
    <mergeCell ref="Z19:Z25"/>
    <mergeCell ref="AA19:AA25"/>
    <mergeCell ref="AZ19:AZ25"/>
    <mergeCell ref="BA19:BA25"/>
    <mergeCell ref="BB19:BB25"/>
    <mergeCell ref="BC19:BC25"/>
    <mergeCell ref="BD19:BD25"/>
    <mergeCell ref="BE19:BE25"/>
    <mergeCell ref="AT19:AT25"/>
    <mergeCell ref="AU19:AU25"/>
    <mergeCell ref="AV19:AV25"/>
    <mergeCell ref="AW19:AW25"/>
    <mergeCell ref="AX19:AX25"/>
    <mergeCell ref="AY19:AY25"/>
    <mergeCell ref="AN19:AN25"/>
    <mergeCell ref="AO19:AO25"/>
    <mergeCell ref="AP19:AP25"/>
    <mergeCell ref="AQ19:AQ25"/>
    <mergeCell ref="AR19:AR25"/>
    <mergeCell ref="AS19:AS25"/>
    <mergeCell ref="BR19:BR25"/>
    <mergeCell ref="BS19:BS25"/>
    <mergeCell ref="BT19:BT25"/>
    <mergeCell ref="BU19:BU25"/>
    <mergeCell ref="BV19:BV25"/>
    <mergeCell ref="BW19:BW25"/>
    <mergeCell ref="BL19:BL25"/>
    <mergeCell ref="BM19:BM25"/>
    <mergeCell ref="BN19:BN25"/>
    <mergeCell ref="BO19:BO25"/>
    <mergeCell ref="BP19:BP25"/>
    <mergeCell ref="BQ19:BQ25"/>
    <mergeCell ref="BF19:BF25"/>
    <mergeCell ref="BG19:BG25"/>
    <mergeCell ref="BH19:BH25"/>
    <mergeCell ref="BI19:BI25"/>
    <mergeCell ref="BJ19:BJ25"/>
    <mergeCell ref="BK19:BK25"/>
    <mergeCell ref="CJ19:CJ25"/>
    <mergeCell ref="CK19:CK25"/>
    <mergeCell ref="CL19:CL25"/>
    <mergeCell ref="CM19:CM25"/>
    <mergeCell ref="CN19:CN25"/>
    <mergeCell ref="CO19:CO25"/>
    <mergeCell ref="CD19:CD25"/>
    <mergeCell ref="CE19:CE25"/>
    <mergeCell ref="CF19:CF25"/>
    <mergeCell ref="CG19:CG25"/>
    <mergeCell ref="CH19:CH25"/>
    <mergeCell ref="CI19:CI25"/>
    <mergeCell ref="BX19:BX25"/>
    <mergeCell ref="BY19:BY25"/>
    <mergeCell ref="BZ19:BZ25"/>
    <mergeCell ref="CA19:CA25"/>
    <mergeCell ref="CB19:CB25"/>
    <mergeCell ref="CC19:CC25"/>
    <mergeCell ref="DB19:DB25"/>
    <mergeCell ref="DC19:DC25"/>
    <mergeCell ref="DD19:DD25"/>
    <mergeCell ref="DE19:DE25"/>
    <mergeCell ref="DF19:DF25"/>
    <mergeCell ref="DG19:DG25"/>
    <mergeCell ref="CV19:CV25"/>
    <mergeCell ref="CW19:CW25"/>
    <mergeCell ref="CX19:CX25"/>
    <mergeCell ref="CY19:CY25"/>
    <mergeCell ref="CZ19:CZ25"/>
    <mergeCell ref="DA19:DA25"/>
    <mergeCell ref="CP19:CP25"/>
    <mergeCell ref="CQ19:CQ25"/>
    <mergeCell ref="CR19:CR25"/>
    <mergeCell ref="CS19:CS25"/>
    <mergeCell ref="CT19:CT25"/>
    <mergeCell ref="CU19:CU25"/>
    <mergeCell ref="DT19:DT25"/>
    <mergeCell ref="DU19:DU25"/>
    <mergeCell ref="DV19:DV25"/>
    <mergeCell ref="DW19:DW25"/>
    <mergeCell ref="DX19:DX25"/>
    <mergeCell ref="DY19:DY25"/>
    <mergeCell ref="DN19:DN25"/>
    <mergeCell ref="DO19:DO25"/>
    <mergeCell ref="DP19:DP25"/>
    <mergeCell ref="DQ19:DQ25"/>
    <mergeCell ref="DR19:DR25"/>
    <mergeCell ref="DS19:DS25"/>
    <mergeCell ref="DH19:DH25"/>
    <mergeCell ref="DI19:DI25"/>
    <mergeCell ref="DJ19:DJ25"/>
    <mergeCell ref="DK19:DK25"/>
    <mergeCell ref="DL19:DL25"/>
    <mergeCell ref="DM19:DM25"/>
    <mergeCell ref="EL19:EL25"/>
    <mergeCell ref="EM19:EM25"/>
    <mergeCell ref="EN19:EN25"/>
    <mergeCell ref="EO19:EO25"/>
    <mergeCell ref="EP19:EP25"/>
    <mergeCell ref="EQ19:EQ25"/>
    <mergeCell ref="EF19:EF25"/>
    <mergeCell ref="EG19:EG25"/>
    <mergeCell ref="EH19:EH25"/>
    <mergeCell ref="EI19:EI25"/>
    <mergeCell ref="EJ19:EJ25"/>
    <mergeCell ref="EK19:EK25"/>
    <mergeCell ref="DZ19:DZ25"/>
    <mergeCell ref="EA19:EA25"/>
    <mergeCell ref="EB19:EB25"/>
    <mergeCell ref="EC19:EC25"/>
    <mergeCell ref="ED19:ED25"/>
    <mergeCell ref="EE19:EE25"/>
    <mergeCell ref="FD19:FD25"/>
    <mergeCell ref="FE19:FE25"/>
    <mergeCell ref="FF19:FF25"/>
    <mergeCell ref="FG19:FG25"/>
    <mergeCell ref="FH19:FH25"/>
    <mergeCell ref="FI19:FI25"/>
    <mergeCell ref="EX19:EX25"/>
    <mergeCell ref="EY19:EY25"/>
    <mergeCell ref="EZ19:EZ25"/>
    <mergeCell ref="FA19:FA25"/>
    <mergeCell ref="FB19:FB25"/>
    <mergeCell ref="FC19:FC25"/>
    <mergeCell ref="ER19:ER25"/>
    <mergeCell ref="ES19:ES25"/>
    <mergeCell ref="ET19:ET25"/>
    <mergeCell ref="EU19:EU25"/>
    <mergeCell ref="EV19:EV25"/>
    <mergeCell ref="EW19:EW25"/>
    <mergeCell ref="C26:C32"/>
    <mergeCell ref="B26:B32"/>
    <mergeCell ref="GH19:GH25"/>
    <mergeCell ref="GI19:GI25"/>
    <mergeCell ref="GJ19:GJ25"/>
    <mergeCell ref="GK19:GK25"/>
    <mergeCell ref="GL19:GL25"/>
    <mergeCell ref="GM19:GM25"/>
    <mergeCell ref="GB19:GB25"/>
    <mergeCell ref="GC19:GC25"/>
    <mergeCell ref="GD19:GD25"/>
    <mergeCell ref="GE19:GE25"/>
    <mergeCell ref="GF19:GF25"/>
    <mergeCell ref="GG19:GG25"/>
    <mergeCell ref="FV19:FV25"/>
    <mergeCell ref="FW19:FW25"/>
    <mergeCell ref="FX19:FX25"/>
    <mergeCell ref="FY19:FY25"/>
    <mergeCell ref="FZ19:FZ25"/>
    <mergeCell ref="GA19:GA25"/>
    <mergeCell ref="FP19:FP25"/>
    <mergeCell ref="FQ19:FQ25"/>
    <mergeCell ref="FR19:FR25"/>
    <mergeCell ref="FS19:FS25"/>
    <mergeCell ref="FT19:FT25"/>
    <mergeCell ref="FU19:FU25"/>
    <mergeCell ref="FJ19:FJ25"/>
    <mergeCell ref="FK19:FK25"/>
    <mergeCell ref="FL19:FL25"/>
    <mergeCell ref="FM19:FM25"/>
    <mergeCell ref="FN19:FN25"/>
    <mergeCell ref="FO19:FO25"/>
    <mergeCell ref="P26:P32"/>
    <mergeCell ref="Q26:Q32"/>
    <mergeCell ref="R26:R32"/>
    <mergeCell ref="S26:S32"/>
    <mergeCell ref="T26:T32"/>
    <mergeCell ref="U26:U32"/>
    <mergeCell ref="J26:J32"/>
    <mergeCell ref="K26:K32"/>
    <mergeCell ref="L26:L32"/>
    <mergeCell ref="M26:M32"/>
    <mergeCell ref="N26:N32"/>
    <mergeCell ref="O26:O32"/>
    <mergeCell ref="D26:D32"/>
    <mergeCell ref="E26:E32"/>
    <mergeCell ref="F26:F32"/>
    <mergeCell ref="G26:G32"/>
    <mergeCell ref="H26:H32"/>
    <mergeCell ref="I26:I32"/>
    <mergeCell ref="AH26:AH32"/>
    <mergeCell ref="AI26:AI32"/>
    <mergeCell ref="AJ26:AJ32"/>
    <mergeCell ref="AK26:AK32"/>
    <mergeCell ref="AL26:AL32"/>
    <mergeCell ref="AM26:AM32"/>
    <mergeCell ref="AB26:AB32"/>
    <mergeCell ref="AC26:AC32"/>
    <mergeCell ref="AD26:AD32"/>
    <mergeCell ref="AE26:AE32"/>
    <mergeCell ref="AF26:AF32"/>
    <mergeCell ref="AG26:AG32"/>
    <mergeCell ref="V26:V32"/>
    <mergeCell ref="W26:W32"/>
    <mergeCell ref="X26:X32"/>
    <mergeCell ref="Y26:Y32"/>
    <mergeCell ref="Z26:Z32"/>
    <mergeCell ref="AA26:AA32"/>
    <mergeCell ref="AZ26:AZ32"/>
    <mergeCell ref="BA26:BA32"/>
    <mergeCell ref="BB26:BB32"/>
    <mergeCell ref="BC26:BC32"/>
    <mergeCell ref="BD26:BD32"/>
    <mergeCell ref="BE26:BE32"/>
    <mergeCell ref="AT26:AT32"/>
    <mergeCell ref="AU26:AU32"/>
    <mergeCell ref="AV26:AV32"/>
    <mergeCell ref="AW26:AW32"/>
    <mergeCell ref="AX26:AX32"/>
    <mergeCell ref="AY26:AY32"/>
    <mergeCell ref="AN26:AN32"/>
    <mergeCell ref="AO26:AO32"/>
    <mergeCell ref="AP26:AP32"/>
    <mergeCell ref="AQ26:AQ32"/>
    <mergeCell ref="AR26:AR32"/>
    <mergeCell ref="AS26:AS32"/>
    <mergeCell ref="BR26:BR32"/>
    <mergeCell ref="BS26:BS32"/>
    <mergeCell ref="BT26:BT32"/>
    <mergeCell ref="BU26:BU32"/>
    <mergeCell ref="BV26:BV32"/>
    <mergeCell ref="BW26:BW32"/>
    <mergeCell ref="BL26:BL32"/>
    <mergeCell ref="BM26:BM32"/>
    <mergeCell ref="BN26:BN32"/>
    <mergeCell ref="BO26:BO32"/>
    <mergeCell ref="BP26:BP32"/>
    <mergeCell ref="BQ26:BQ32"/>
    <mergeCell ref="BF26:BF32"/>
    <mergeCell ref="BG26:BG32"/>
    <mergeCell ref="BH26:BH32"/>
    <mergeCell ref="BI26:BI32"/>
    <mergeCell ref="BJ26:BJ32"/>
    <mergeCell ref="BK26:BK32"/>
    <mergeCell ref="CJ26:CJ32"/>
    <mergeCell ref="CK26:CK32"/>
    <mergeCell ref="CL26:CL32"/>
    <mergeCell ref="CM26:CM32"/>
    <mergeCell ref="CN26:CN32"/>
    <mergeCell ref="CO26:CO32"/>
    <mergeCell ref="CD26:CD32"/>
    <mergeCell ref="CE26:CE32"/>
    <mergeCell ref="CF26:CF32"/>
    <mergeCell ref="CG26:CG32"/>
    <mergeCell ref="CH26:CH32"/>
    <mergeCell ref="CI26:CI32"/>
    <mergeCell ref="BX26:BX32"/>
    <mergeCell ref="BY26:BY32"/>
    <mergeCell ref="BZ26:BZ32"/>
    <mergeCell ref="CA26:CA32"/>
    <mergeCell ref="CB26:CB32"/>
    <mergeCell ref="CC26:CC32"/>
    <mergeCell ref="DB26:DB32"/>
    <mergeCell ref="DC26:DC32"/>
    <mergeCell ref="DD26:DD32"/>
    <mergeCell ref="DE26:DE32"/>
    <mergeCell ref="DF26:DF32"/>
    <mergeCell ref="DG26:DG32"/>
    <mergeCell ref="CV26:CV32"/>
    <mergeCell ref="CW26:CW32"/>
    <mergeCell ref="CX26:CX32"/>
    <mergeCell ref="CY26:CY32"/>
    <mergeCell ref="CZ26:CZ32"/>
    <mergeCell ref="DA26:DA32"/>
    <mergeCell ref="CP26:CP32"/>
    <mergeCell ref="CQ26:CQ32"/>
    <mergeCell ref="CR26:CR32"/>
    <mergeCell ref="CS26:CS32"/>
    <mergeCell ref="CT26:CT32"/>
    <mergeCell ref="CU26:CU32"/>
    <mergeCell ref="DT26:DT32"/>
    <mergeCell ref="DU26:DU32"/>
    <mergeCell ref="DV26:DV32"/>
    <mergeCell ref="DW26:DW32"/>
    <mergeCell ref="DX26:DX32"/>
    <mergeCell ref="DY26:DY32"/>
    <mergeCell ref="DN26:DN32"/>
    <mergeCell ref="DO26:DO32"/>
    <mergeCell ref="DP26:DP32"/>
    <mergeCell ref="DQ26:DQ32"/>
    <mergeCell ref="DR26:DR32"/>
    <mergeCell ref="DS26:DS32"/>
    <mergeCell ref="DH26:DH32"/>
    <mergeCell ref="DI26:DI32"/>
    <mergeCell ref="DJ26:DJ32"/>
    <mergeCell ref="DK26:DK32"/>
    <mergeCell ref="DL26:DL32"/>
    <mergeCell ref="DM26:DM32"/>
    <mergeCell ref="EL26:EL32"/>
    <mergeCell ref="EM26:EM32"/>
    <mergeCell ref="EN26:EN32"/>
    <mergeCell ref="EO26:EO32"/>
    <mergeCell ref="EP26:EP32"/>
    <mergeCell ref="EQ26:EQ32"/>
    <mergeCell ref="EF26:EF32"/>
    <mergeCell ref="EG26:EG32"/>
    <mergeCell ref="EH26:EH32"/>
    <mergeCell ref="EI26:EI32"/>
    <mergeCell ref="EJ26:EJ32"/>
    <mergeCell ref="EK26:EK32"/>
    <mergeCell ref="DZ26:DZ32"/>
    <mergeCell ref="EA26:EA32"/>
    <mergeCell ref="EB26:EB32"/>
    <mergeCell ref="EC26:EC32"/>
    <mergeCell ref="ED26:ED32"/>
    <mergeCell ref="EE26:EE32"/>
    <mergeCell ref="FD26:FD32"/>
    <mergeCell ref="FE26:FE32"/>
    <mergeCell ref="FF26:FF32"/>
    <mergeCell ref="FG26:FG32"/>
    <mergeCell ref="FH26:FH32"/>
    <mergeCell ref="FI26:FI32"/>
    <mergeCell ref="EX26:EX32"/>
    <mergeCell ref="EY26:EY32"/>
    <mergeCell ref="EZ26:EZ32"/>
    <mergeCell ref="FA26:FA32"/>
    <mergeCell ref="FB26:FB32"/>
    <mergeCell ref="FC26:FC32"/>
    <mergeCell ref="ER26:ER32"/>
    <mergeCell ref="ES26:ES32"/>
    <mergeCell ref="ET26:ET32"/>
    <mergeCell ref="EU26:EU32"/>
    <mergeCell ref="EV26:EV32"/>
    <mergeCell ref="EW26:EW32"/>
    <mergeCell ref="C33:C39"/>
    <mergeCell ref="B33:B39"/>
    <mergeCell ref="GH26:GH32"/>
    <mergeCell ref="GI26:GI32"/>
    <mergeCell ref="GJ26:GJ32"/>
    <mergeCell ref="GK26:GK32"/>
    <mergeCell ref="GL26:GL32"/>
    <mergeCell ref="GM26:GM32"/>
    <mergeCell ref="GB26:GB32"/>
    <mergeCell ref="GC26:GC32"/>
    <mergeCell ref="GD26:GD32"/>
    <mergeCell ref="GE26:GE32"/>
    <mergeCell ref="GF26:GF32"/>
    <mergeCell ref="GG26:GG32"/>
    <mergeCell ref="FV26:FV32"/>
    <mergeCell ref="FW26:FW32"/>
    <mergeCell ref="FX26:FX32"/>
    <mergeCell ref="FY26:FY32"/>
    <mergeCell ref="FZ26:FZ32"/>
    <mergeCell ref="GA26:GA32"/>
    <mergeCell ref="FP26:FP32"/>
    <mergeCell ref="FQ26:FQ32"/>
    <mergeCell ref="FR26:FR32"/>
    <mergeCell ref="FS26:FS32"/>
    <mergeCell ref="FT26:FT32"/>
    <mergeCell ref="FU26:FU32"/>
    <mergeCell ref="FJ26:FJ32"/>
    <mergeCell ref="FK26:FK32"/>
    <mergeCell ref="FL26:FL32"/>
    <mergeCell ref="FM26:FM32"/>
    <mergeCell ref="FN26:FN32"/>
    <mergeCell ref="FO26:FO32"/>
    <mergeCell ref="P33:P39"/>
    <mergeCell ref="Q33:Q39"/>
    <mergeCell ref="R33:R39"/>
    <mergeCell ref="S33:S39"/>
    <mergeCell ref="T33:T39"/>
    <mergeCell ref="U33:U39"/>
    <mergeCell ref="J33:J39"/>
    <mergeCell ref="K33:K39"/>
    <mergeCell ref="L33:L39"/>
    <mergeCell ref="M33:M39"/>
    <mergeCell ref="N33:N39"/>
    <mergeCell ref="O33:O39"/>
    <mergeCell ref="D33:D39"/>
    <mergeCell ref="E33:E39"/>
    <mergeCell ref="F33:F39"/>
    <mergeCell ref="G33:G39"/>
    <mergeCell ref="H33:H39"/>
    <mergeCell ref="I33:I39"/>
    <mergeCell ref="AH33:AH39"/>
    <mergeCell ref="AI33:AI39"/>
    <mergeCell ref="AJ33:AJ39"/>
    <mergeCell ref="AK33:AK39"/>
    <mergeCell ref="AL33:AL39"/>
    <mergeCell ref="AM33:AM39"/>
    <mergeCell ref="AB33:AB39"/>
    <mergeCell ref="AC33:AC39"/>
    <mergeCell ref="AD33:AD39"/>
    <mergeCell ref="AE33:AE39"/>
    <mergeCell ref="AF33:AF39"/>
    <mergeCell ref="AG33:AG39"/>
    <mergeCell ref="V33:V39"/>
    <mergeCell ref="W33:W39"/>
    <mergeCell ref="X33:X39"/>
    <mergeCell ref="Y33:Y39"/>
    <mergeCell ref="Z33:Z39"/>
    <mergeCell ref="AA33:AA39"/>
    <mergeCell ref="AZ33:AZ39"/>
    <mergeCell ref="BA33:BA39"/>
    <mergeCell ref="BB33:BB39"/>
    <mergeCell ref="BC33:BC39"/>
    <mergeCell ref="BD33:BD39"/>
    <mergeCell ref="BE33:BE39"/>
    <mergeCell ref="AT33:AT39"/>
    <mergeCell ref="AU33:AU39"/>
    <mergeCell ref="AV33:AV39"/>
    <mergeCell ref="AW33:AW39"/>
    <mergeCell ref="AX33:AX39"/>
    <mergeCell ref="AY33:AY39"/>
    <mergeCell ref="AN33:AN39"/>
    <mergeCell ref="AO33:AO39"/>
    <mergeCell ref="AP33:AP39"/>
    <mergeCell ref="AQ33:AQ39"/>
    <mergeCell ref="AR33:AR39"/>
    <mergeCell ref="AS33:AS39"/>
    <mergeCell ref="BR33:BR39"/>
    <mergeCell ref="BS33:BS39"/>
    <mergeCell ref="BT33:BT39"/>
    <mergeCell ref="BU33:BU39"/>
    <mergeCell ref="BV33:BV39"/>
    <mergeCell ref="BW33:BW39"/>
    <mergeCell ref="BL33:BL39"/>
    <mergeCell ref="BM33:BM39"/>
    <mergeCell ref="BN33:BN39"/>
    <mergeCell ref="BO33:BO39"/>
    <mergeCell ref="BP33:BP39"/>
    <mergeCell ref="BQ33:BQ39"/>
    <mergeCell ref="BF33:BF39"/>
    <mergeCell ref="BG33:BG39"/>
    <mergeCell ref="BH33:BH39"/>
    <mergeCell ref="BI33:BI39"/>
    <mergeCell ref="BJ33:BJ39"/>
    <mergeCell ref="BK33:BK39"/>
    <mergeCell ref="CJ33:CJ39"/>
    <mergeCell ref="CK33:CK39"/>
    <mergeCell ref="CL33:CL39"/>
    <mergeCell ref="CM33:CM39"/>
    <mergeCell ref="CN33:CN39"/>
    <mergeCell ref="CO33:CO39"/>
    <mergeCell ref="CD33:CD39"/>
    <mergeCell ref="CE33:CE39"/>
    <mergeCell ref="CF33:CF39"/>
    <mergeCell ref="CG33:CG39"/>
    <mergeCell ref="CH33:CH39"/>
    <mergeCell ref="CI33:CI39"/>
    <mergeCell ref="BX33:BX39"/>
    <mergeCell ref="BY33:BY39"/>
    <mergeCell ref="BZ33:BZ39"/>
    <mergeCell ref="CA33:CA39"/>
    <mergeCell ref="CB33:CB39"/>
    <mergeCell ref="CC33:CC39"/>
    <mergeCell ref="DB33:DB39"/>
    <mergeCell ref="DC33:DC39"/>
    <mergeCell ref="DD33:DD39"/>
    <mergeCell ref="DE33:DE39"/>
    <mergeCell ref="DF33:DF39"/>
    <mergeCell ref="DG33:DG39"/>
    <mergeCell ref="CV33:CV39"/>
    <mergeCell ref="CW33:CW39"/>
    <mergeCell ref="CX33:CX39"/>
    <mergeCell ref="CY33:CY39"/>
    <mergeCell ref="CZ33:CZ39"/>
    <mergeCell ref="DA33:DA39"/>
    <mergeCell ref="CP33:CP39"/>
    <mergeCell ref="CQ33:CQ39"/>
    <mergeCell ref="CR33:CR39"/>
    <mergeCell ref="CS33:CS39"/>
    <mergeCell ref="CT33:CT39"/>
    <mergeCell ref="CU33:CU39"/>
    <mergeCell ref="DT33:DT39"/>
    <mergeCell ref="DU33:DU39"/>
    <mergeCell ref="DV33:DV39"/>
    <mergeCell ref="DW33:DW39"/>
    <mergeCell ref="DX33:DX39"/>
    <mergeCell ref="DY33:DY39"/>
    <mergeCell ref="DN33:DN39"/>
    <mergeCell ref="DO33:DO39"/>
    <mergeCell ref="DP33:DP39"/>
    <mergeCell ref="DQ33:DQ39"/>
    <mergeCell ref="DR33:DR39"/>
    <mergeCell ref="DS33:DS39"/>
    <mergeCell ref="DH33:DH39"/>
    <mergeCell ref="DI33:DI39"/>
    <mergeCell ref="DJ33:DJ39"/>
    <mergeCell ref="DK33:DK39"/>
    <mergeCell ref="DL33:DL39"/>
    <mergeCell ref="DM33:DM39"/>
    <mergeCell ref="EL33:EL39"/>
    <mergeCell ref="EM33:EM39"/>
    <mergeCell ref="EN33:EN39"/>
    <mergeCell ref="EO33:EO39"/>
    <mergeCell ref="EP33:EP39"/>
    <mergeCell ref="EQ33:EQ39"/>
    <mergeCell ref="EF33:EF39"/>
    <mergeCell ref="EG33:EG39"/>
    <mergeCell ref="EH33:EH39"/>
    <mergeCell ref="EI33:EI39"/>
    <mergeCell ref="EJ33:EJ39"/>
    <mergeCell ref="EK33:EK39"/>
    <mergeCell ref="DZ33:DZ39"/>
    <mergeCell ref="EA33:EA39"/>
    <mergeCell ref="EB33:EB39"/>
    <mergeCell ref="EC33:EC39"/>
    <mergeCell ref="ED33:ED39"/>
    <mergeCell ref="EE33:EE39"/>
    <mergeCell ref="FD33:FD39"/>
    <mergeCell ref="FE33:FE39"/>
    <mergeCell ref="FF33:FF39"/>
    <mergeCell ref="FG33:FG39"/>
    <mergeCell ref="FH33:FH39"/>
    <mergeCell ref="FI33:FI39"/>
    <mergeCell ref="EX33:EX39"/>
    <mergeCell ref="EY33:EY39"/>
    <mergeCell ref="EZ33:EZ39"/>
    <mergeCell ref="FA33:FA39"/>
    <mergeCell ref="FB33:FB39"/>
    <mergeCell ref="FC33:FC39"/>
    <mergeCell ref="ER33:ER39"/>
    <mergeCell ref="ES33:ES39"/>
    <mergeCell ref="ET33:ET39"/>
    <mergeCell ref="EU33:EU39"/>
    <mergeCell ref="EV33:EV39"/>
    <mergeCell ref="EW33:EW39"/>
    <mergeCell ref="C40:C46"/>
    <mergeCell ref="B40:B46"/>
    <mergeCell ref="GH33:GH39"/>
    <mergeCell ref="GI33:GI39"/>
    <mergeCell ref="GJ33:GJ39"/>
    <mergeCell ref="GK33:GK39"/>
    <mergeCell ref="GL33:GL39"/>
    <mergeCell ref="GM33:GM39"/>
    <mergeCell ref="GB33:GB39"/>
    <mergeCell ref="GC33:GC39"/>
    <mergeCell ref="GD33:GD39"/>
    <mergeCell ref="GE33:GE39"/>
    <mergeCell ref="GF33:GF39"/>
    <mergeCell ref="GG33:GG39"/>
    <mergeCell ref="FV33:FV39"/>
    <mergeCell ref="FW33:FW39"/>
    <mergeCell ref="FX33:FX39"/>
    <mergeCell ref="FY33:FY39"/>
    <mergeCell ref="FZ33:FZ39"/>
    <mergeCell ref="GA33:GA39"/>
    <mergeCell ref="FP33:FP39"/>
    <mergeCell ref="FQ33:FQ39"/>
    <mergeCell ref="FR33:FR39"/>
    <mergeCell ref="FS33:FS39"/>
    <mergeCell ref="FT33:FT39"/>
    <mergeCell ref="FU33:FU39"/>
    <mergeCell ref="FJ33:FJ39"/>
    <mergeCell ref="FK33:FK39"/>
    <mergeCell ref="FL33:FL39"/>
    <mergeCell ref="FM33:FM39"/>
    <mergeCell ref="FN33:FN39"/>
    <mergeCell ref="FO33:FO39"/>
    <mergeCell ref="P40:P46"/>
    <mergeCell ref="Q40:Q46"/>
    <mergeCell ref="R40:R46"/>
    <mergeCell ref="S40:S46"/>
    <mergeCell ref="T40:T46"/>
    <mergeCell ref="U40:U46"/>
    <mergeCell ref="J40:J46"/>
    <mergeCell ref="K40:K46"/>
    <mergeCell ref="L40:L46"/>
    <mergeCell ref="M40:M46"/>
    <mergeCell ref="N40:N46"/>
    <mergeCell ref="O40:O46"/>
    <mergeCell ref="D40:D46"/>
    <mergeCell ref="E40:E46"/>
    <mergeCell ref="F40:F46"/>
    <mergeCell ref="G40:G46"/>
    <mergeCell ref="H40:H46"/>
    <mergeCell ref="I40:I46"/>
    <mergeCell ref="AH40:AH46"/>
    <mergeCell ref="AI40:AI46"/>
    <mergeCell ref="AJ40:AJ46"/>
    <mergeCell ref="AK40:AK46"/>
    <mergeCell ref="AL40:AL46"/>
    <mergeCell ref="AM40:AM46"/>
    <mergeCell ref="AB40:AB46"/>
    <mergeCell ref="AC40:AC46"/>
    <mergeCell ref="AD40:AD46"/>
    <mergeCell ref="AE40:AE46"/>
    <mergeCell ref="AF40:AF46"/>
    <mergeCell ref="AG40:AG46"/>
    <mergeCell ref="V40:V46"/>
    <mergeCell ref="W40:W46"/>
    <mergeCell ref="X40:X46"/>
    <mergeCell ref="Y40:Y46"/>
    <mergeCell ref="Z40:Z46"/>
    <mergeCell ref="AA40:AA46"/>
    <mergeCell ref="AZ40:AZ46"/>
    <mergeCell ref="BA40:BA46"/>
    <mergeCell ref="BB40:BB46"/>
    <mergeCell ref="BC40:BC46"/>
    <mergeCell ref="BD40:BD46"/>
    <mergeCell ref="BE40:BE46"/>
    <mergeCell ref="AT40:AT46"/>
    <mergeCell ref="AU40:AU46"/>
    <mergeCell ref="AV40:AV46"/>
    <mergeCell ref="AW40:AW46"/>
    <mergeCell ref="AX40:AX46"/>
    <mergeCell ref="AY40:AY46"/>
    <mergeCell ref="AN40:AN46"/>
    <mergeCell ref="AO40:AO46"/>
    <mergeCell ref="AP40:AP46"/>
    <mergeCell ref="AQ40:AQ46"/>
    <mergeCell ref="AR40:AR46"/>
    <mergeCell ref="AS40:AS46"/>
    <mergeCell ref="BR40:BR46"/>
    <mergeCell ref="BS40:BS46"/>
    <mergeCell ref="BT40:BT46"/>
    <mergeCell ref="BU40:BU46"/>
    <mergeCell ref="BV40:BV46"/>
    <mergeCell ref="BW40:BW46"/>
    <mergeCell ref="BL40:BL46"/>
    <mergeCell ref="BM40:BM46"/>
    <mergeCell ref="BN40:BN46"/>
    <mergeCell ref="BO40:BO46"/>
    <mergeCell ref="BP40:BP46"/>
    <mergeCell ref="BQ40:BQ46"/>
    <mergeCell ref="BF40:BF46"/>
    <mergeCell ref="BG40:BG46"/>
    <mergeCell ref="BH40:BH46"/>
    <mergeCell ref="BI40:BI46"/>
    <mergeCell ref="BJ40:BJ46"/>
    <mergeCell ref="BK40:BK46"/>
    <mergeCell ref="CJ40:CJ46"/>
    <mergeCell ref="CK40:CK46"/>
    <mergeCell ref="CL40:CL46"/>
    <mergeCell ref="CM40:CM46"/>
    <mergeCell ref="CN40:CN46"/>
    <mergeCell ref="CO40:CO46"/>
    <mergeCell ref="CD40:CD46"/>
    <mergeCell ref="CE40:CE46"/>
    <mergeCell ref="CF40:CF46"/>
    <mergeCell ref="CG40:CG46"/>
    <mergeCell ref="CH40:CH46"/>
    <mergeCell ref="CI40:CI46"/>
    <mergeCell ref="BX40:BX46"/>
    <mergeCell ref="BY40:BY46"/>
    <mergeCell ref="BZ40:BZ46"/>
    <mergeCell ref="CA40:CA46"/>
    <mergeCell ref="CB40:CB46"/>
    <mergeCell ref="CC40:CC46"/>
    <mergeCell ref="DB40:DB46"/>
    <mergeCell ref="DC40:DC46"/>
    <mergeCell ref="DD40:DD46"/>
    <mergeCell ref="DE40:DE46"/>
    <mergeCell ref="DF40:DF46"/>
    <mergeCell ref="DG40:DG46"/>
    <mergeCell ref="CV40:CV46"/>
    <mergeCell ref="CW40:CW46"/>
    <mergeCell ref="CX40:CX46"/>
    <mergeCell ref="CY40:CY46"/>
    <mergeCell ref="CZ40:CZ46"/>
    <mergeCell ref="DA40:DA46"/>
    <mergeCell ref="CP40:CP46"/>
    <mergeCell ref="CQ40:CQ46"/>
    <mergeCell ref="CR40:CR46"/>
    <mergeCell ref="CS40:CS46"/>
    <mergeCell ref="CT40:CT46"/>
    <mergeCell ref="CU40:CU46"/>
    <mergeCell ref="DT40:DT46"/>
    <mergeCell ref="DU40:DU46"/>
    <mergeCell ref="DV40:DV46"/>
    <mergeCell ref="DW40:DW46"/>
    <mergeCell ref="DX40:DX46"/>
    <mergeCell ref="DY40:DY46"/>
    <mergeCell ref="DN40:DN46"/>
    <mergeCell ref="DO40:DO46"/>
    <mergeCell ref="DP40:DP46"/>
    <mergeCell ref="DQ40:DQ46"/>
    <mergeCell ref="DR40:DR46"/>
    <mergeCell ref="DS40:DS46"/>
    <mergeCell ref="DH40:DH46"/>
    <mergeCell ref="DI40:DI46"/>
    <mergeCell ref="DJ40:DJ46"/>
    <mergeCell ref="DK40:DK46"/>
    <mergeCell ref="DL40:DL46"/>
    <mergeCell ref="DM40:DM46"/>
    <mergeCell ref="EV40:EV46"/>
    <mergeCell ref="EW40:EW46"/>
    <mergeCell ref="EL40:EL46"/>
    <mergeCell ref="EM40:EM46"/>
    <mergeCell ref="EN40:EN46"/>
    <mergeCell ref="EO40:EO46"/>
    <mergeCell ref="EP40:EP46"/>
    <mergeCell ref="EQ40:EQ46"/>
    <mergeCell ref="EF40:EF46"/>
    <mergeCell ref="EG40:EG46"/>
    <mergeCell ref="EH40:EH46"/>
    <mergeCell ref="EI40:EI46"/>
    <mergeCell ref="EJ40:EJ46"/>
    <mergeCell ref="EK40:EK46"/>
    <mergeCell ref="DZ40:DZ46"/>
    <mergeCell ref="EA40:EA46"/>
    <mergeCell ref="EB40:EB46"/>
    <mergeCell ref="EC40:EC46"/>
    <mergeCell ref="ED40:ED46"/>
    <mergeCell ref="EE40:EE46"/>
    <mergeCell ref="B47:B53"/>
    <mergeCell ref="GH40:GH46"/>
    <mergeCell ref="GI40:GI46"/>
    <mergeCell ref="GJ40:GJ46"/>
    <mergeCell ref="GK40:GK46"/>
    <mergeCell ref="GL40:GL46"/>
    <mergeCell ref="GM40:GM46"/>
    <mergeCell ref="GB40:GB46"/>
    <mergeCell ref="GC40:GC46"/>
    <mergeCell ref="GD40:GD46"/>
    <mergeCell ref="GE40:GE46"/>
    <mergeCell ref="GF40:GF46"/>
    <mergeCell ref="GG40:GG46"/>
    <mergeCell ref="FV40:FV46"/>
    <mergeCell ref="FW40:FW46"/>
    <mergeCell ref="FX40:FX46"/>
    <mergeCell ref="FY40:FY46"/>
    <mergeCell ref="FZ40:FZ46"/>
    <mergeCell ref="GA40:GA46"/>
    <mergeCell ref="FP40:FP46"/>
    <mergeCell ref="FQ40:FQ46"/>
    <mergeCell ref="FR40:FR46"/>
    <mergeCell ref="FS40:FS46"/>
    <mergeCell ref="FT40:FT46"/>
    <mergeCell ref="FU40:FU46"/>
    <mergeCell ref="FJ40:FJ46"/>
    <mergeCell ref="FK40:FK46"/>
    <mergeCell ref="FL40:FL46"/>
    <mergeCell ref="FM40:FM46"/>
    <mergeCell ref="FN40:FN46"/>
    <mergeCell ref="FO40:FO46"/>
    <mergeCell ref="FD40:FD46"/>
    <mergeCell ref="M47:M53"/>
    <mergeCell ref="N47:N53"/>
    <mergeCell ref="O47:O53"/>
    <mergeCell ref="P47:P53"/>
    <mergeCell ref="Q47:Q53"/>
    <mergeCell ref="R47:R53"/>
    <mergeCell ref="G47:G53"/>
    <mergeCell ref="H47:H53"/>
    <mergeCell ref="I47:I53"/>
    <mergeCell ref="J47:J53"/>
    <mergeCell ref="K47:K53"/>
    <mergeCell ref="L47:L53"/>
    <mergeCell ref="C47:C53"/>
    <mergeCell ref="D47:D53"/>
    <mergeCell ref="E47:E53"/>
    <mergeCell ref="F47:F53"/>
    <mergeCell ref="GN40:GN46"/>
    <mergeCell ref="FE40:FE46"/>
    <mergeCell ref="FF40:FF46"/>
    <mergeCell ref="FG40:FG46"/>
    <mergeCell ref="FH40:FH46"/>
    <mergeCell ref="FI40:FI46"/>
    <mergeCell ref="EX40:EX46"/>
    <mergeCell ref="EY40:EY46"/>
    <mergeCell ref="EZ40:EZ46"/>
    <mergeCell ref="FA40:FA46"/>
    <mergeCell ref="FB40:FB46"/>
    <mergeCell ref="FC40:FC46"/>
    <mergeCell ref="ER40:ER46"/>
    <mergeCell ref="ES40:ES46"/>
    <mergeCell ref="ET40:ET46"/>
    <mergeCell ref="EU40:EU46"/>
    <mergeCell ref="AE47:AE53"/>
    <mergeCell ref="AF47:AF53"/>
    <mergeCell ref="AG47:AG53"/>
    <mergeCell ref="AH47:AH53"/>
    <mergeCell ref="AI47:AI53"/>
    <mergeCell ref="AJ47:AJ53"/>
    <mergeCell ref="Y47:Y53"/>
    <mergeCell ref="Z47:Z53"/>
    <mergeCell ref="AA47:AA53"/>
    <mergeCell ref="AB47:AB53"/>
    <mergeCell ref="AC47:AC53"/>
    <mergeCell ref="AD47:AD53"/>
    <mergeCell ref="S47:S53"/>
    <mergeCell ref="T47:T53"/>
    <mergeCell ref="U47:U53"/>
    <mergeCell ref="V47:V53"/>
    <mergeCell ref="W47:W53"/>
    <mergeCell ref="X47:X53"/>
    <mergeCell ref="AW47:AW53"/>
    <mergeCell ref="AX47:AX53"/>
    <mergeCell ref="AY47:AY53"/>
    <mergeCell ref="AZ47:AZ53"/>
    <mergeCell ref="BA47:BA53"/>
    <mergeCell ref="BB47:BB53"/>
    <mergeCell ref="AQ47:AQ53"/>
    <mergeCell ref="AR47:AR53"/>
    <mergeCell ref="AS47:AS53"/>
    <mergeCell ref="AT47:AT53"/>
    <mergeCell ref="AU47:AU53"/>
    <mergeCell ref="AV47:AV53"/>
    <mergeCell ref="AK47:AK53"/>
    <mergeCell ref="AL47:AL53"/>
    <mergeCell ref="AM47:AM53"/>
    <mergeCell ref="AN47:AN53"/>
    <mergeCell ref="AO47:AO53"/>
    <mergeCell ref="AP47:AP53"/>
    <mergeCell ref="BO47:BO53"/>
    <mergeCell ref="BP47:BP53"/>
    <mergeCell ref="BQ47:BQ53"/>
    <mergeCell ref="BR47:BR53"/>
    <mergeCell ref="BS47:BS53"/>
    <mergeCell ref="BT47:BT53"/>
    <mergeCell ref="BI47:BI53"/>
    <mergeCell ref="BJ47:BJ53"/>
    <mergeCell ref="BK47:BK53"/>
    <mergeCell ref="BL47:BL53"/>
    <mergeCell ref="BM47:BM53"/>
    <mergeCell ref="BN47:BN53"/>
    <mergeCell ref="BC47:BC53"/>
    <mergeCell ref="BD47:BD53"/>
    <mergeCell ref="BE47:BE53"/>
    <mergeCell ref="BF47:BF53"/>
    <mergeCell ref="BG47:BG53"/>
    <mergeCell ref="BH47:BH53"/>
    <mergeCell ref="CG47:CG53"/>
    <mergeCell ref="CH47:CH53"/>
    <mergeCell ref="CI47:CI53"/>
    <mergeCell ref="CJ47:CJ53"/>
    <mergeCell ref="CK47:CK53"/>
    <mergeCell ref="CL47:CL53"/>
    <mergeCell ref="CA47:CA53"/>
    <mergeCell ref="CB47:CB53"/>
    <mergeCell ref="CC47:CC53"/>
    <mergeCell ref="CD47:CD53"/>
    <mergeCell ref="CE47:CE53"/>
    <mergeCell ref="CF47:CF53"/>
    <mergeCell ref="BU47:BU53"/>
    <mergeCell ref="BV47:BV53"/>
    <mergeCell ref="BW47:BW53"/>
    <mergeCell ref="BX47:BX53"/>
    <mergeCell ref="BY47:BY53"/>
    <mergeCell ref="BZ47:BZ53"/>
    <mergeCell ref="CY47:CY53"/>
    <mergeCell ref="CZ47:CZ53"/>
    <mergeCell ref="DA47:DA53"/>
    <mergeCell ref="DB47:DB53"/>
    <mergeCell ref="DC47:DC53"/>
    <mergeCell ref="DD47:DD53"/>
    <mergeCell ref="CS47:CS53"/>
    <mergeCell ref="CT47:CT53"/>
    <mergeCell ref="CU47:CU53"/>
    <mergeCell ref="CV47:CV53"/>
    <mergeCell ref="CW47:CW53"/>
    <mergeCell ref="CX47:CX53"/>
    <mergeCell ref="CM47:CM53"/>
    <mergeCell ref="CN47:CN53"/>
    <mergeCell ref="CO47:CO53"/>
    <mergeCell ref="CP47:CP53"/>
    <mergeCell ref="CQ47:CQ53"/>
    <mergeCell ref="CR47:CR53"/>
    <mergeCell ref="DQ47:DQ53"/>
    <mergeCell ref="DR47:DR53"/>
    <mergeCell ref="DS47:DS53"/>
    <mergeCell ref="DT47:DT53"/>
    <mergeCell ref="DU47:DU53"/>
    <mergeCell ref="DV47:DV53"/>
    <mergeCell ref="DK47:DK53"/>
    <mergeCell ref="DL47:DL53"/>
    <mergeCell ref="DM47:DM53"/>
    <mergeCell ref="DN47:DN53"/>
    <mergeCell ref="DO47:DO53"/>
    <mergeCell ref="DP47:DP53"/>
    <mergeCell ref="DE47:DE53"/>
    <mergeCell ref="DF47:DF53"/>
    <mergeCell ref="DG47:DG53"/>
    <mergeCell ref="DH47:DH53"/>
    <mergeCell ref="DI47:DI53"/>
    <mergeCell ref="DJ47:DJ53"/>
    <mergeCell ref="EI47:EI53"/>
    <mergeCell ref="EJ47:EJ53"/>
    <mergeCell ref="EK47:EK53"/>
    <mergeCell ref="EL47:EL53"/>
    <mergeCell ref="EM47:EM53"/>
    <mergeCell ref="EN47:EN53"/>
    <mergeCell ref="EC47:EC53"/>
    <mergeCell ref="ED47:ED53"/>
    <mergeCell ref="EE47:EE53"/>
    <mergeCell ref="EF47:EF53"/>
    <mergeCell ref="EG47:EG53"/>
    <mergeCell ref="EH47:EH53"/>
    <mergeCell ref="DW47:DW53"/>
    <mergeCell ref="DX47:DX53"/>
    <mergeCell ref="DY47:DY53"/>
    <mergeCell ref="DZ47:DZ53"/>
    <mergeCell ref="EA47:EA53"/>
    <mergeCell ref="EB47:EB53"/>
    <mergeCell ref="FI47:FI53"/>
    <mergeCell ref="FJ47:FJ53"/>
    <mergeCell ref="FK47:FK53"/>
    <mergeCell ref="FL47:FL53"/>
    <mergeCell ref="FA47:FA53"/>
    <mergeCell ref="FB47:FB53"/>
    <mergeCell ref="FC47:FC53"/>
    <mergeCell ref="FD47:FD53"/>
    <mergeCell ref="FE47:FE53"/>
    <mergeCell ref="FF47:FF53"/>
    <mergeCell ref="EU47:EU53"/>
    <mergeCell ref="EV47:EV53"/>
    <mergeCell ref="EW47:EW53"/>
    <mergeCell ref="EX47:EX53"/>
    <mergeCell ref="EY47:EY53"/>
    <mergeCell ref="EZ47:EZ53"/>
    <mergeCell ref="EO47:EO53"/>
    <mergeCell ref="EP47:EP53"/>
    <mergeCell ref="EQ47:EQ53"/>
    <mergeCell ref="ER47:ER53"/>
    <mergeCell ref="ES47:ES53"/>
    <mergeCell ref="ET47:ET53"/>
    <mergeCell ref="C54:C60"/>
    <mergeCell ref="GK47:GK53"/>
    <mergeCell ref="GL47:GL53"/>
    <mergeCell ref="GM47:GM53"/>
    <mergeCell ref="GN47:GN53"/>
    <mergeCell ref="B54:B60"/>
    <mergeCell ref="GE47:GE53"/>
    <mergeCell ref="GF47:GF53"/>
    <mergeCell ref="GG47:GG53"/>
    <mergeCell ref="GH47:GH53"/>
    <mergeCell ref="GI47:GI53"/>
    <mergeCell ref="GJ47:GJ53"/>
    <mergeCell ref="FY47:FY53"/>
    <mergeCell ref="FZ47:FZ53"/>
    <mergeCell ref="GA47:GA53"/>
    <mergeCell ref="GB47:GB53"/>
    <mergeCell ref="GC47:GC53"/>
    <mergeCell ref="GD47:GD53"/>
    <mergeCell ref="FS47:FS53"/>
    <mergeCell ref="FT47:FT53"/>
    <mergeCell ref="FU47:FU53"/>
    <mergeCell ref="FV47:FV53"/>
    <mergeCell ref="FW47:FW53"/>
    <mergeCell ref="FX47:FX53"/>
    <mergeCell ref="FM47:FM53"/>
    <mergeCell ref="FN47:FN53"/>
    <mergeCell ref="FO47:FO53"/>
    <mergeCell ref="FP47:FP53"/>
    <mergeCell ref="FQ47:FQ53"/>
    <mergeCell ref="FR47:FR53"/>
    <mergeCell ref="FG47:FG53"/>
    <mergeCell ref="FH47:FH53"/>
    <mergeCell ref="P54:P60"/>
    <mergeCell ref="Q54:Q60"/>
    <mergeCell ref="R54:R60"/>
    <mergeCell ref="S54:S60"/>
    <mergeCell ref="T54:T60"/>
    <mergeCell ref="U54:U60"/>
    <mergeCell ref="J54:J60"/>
    <mergeCell ref="K54:K60"/>
    <mergeCell ref="L54:L60"/>
    <mergeCell ref="M54:M60"/>
    <mergeCell ref="N54:N60"/>
    <mergeCell ref="O54:O60"/>
    <mergeCell ref="D54:D60"/>
    <mergeCell ref="E54:E60"/>
    <mergeCell ref="F54:F60"/>
    <mergeCell ref="G54:G60"/>
    <mergeCell ref="H54:H60"/>
    <mergeCell ref="I54:I60"/>
    <mergeCell ref="AH54:AH60"/>
    <mergeCell ref="AI54:AI60"/>
    <mergeCell ref="AJ54:AJ60"/>
    <mergeCell ref="AK54:AK60"/>
    <mergeCell ref="AL54:AL60"/>
    <mergeCell ref="AM54:AM60"/>
    <mergeCell ref="AB54:AB60"/>
    <mergeCell ref="AC54:AC60"/>
    <mergeCell ref="AD54:AD60"/>
    <mergeCell ref="AE54:AE60"/>
    <mergeCell ref="AF54:AF60"/>
    <mergeCell ref="AG54:AG60"/>
    <mergeCell ref="V54:V60"/>
    <mergeCell ref="W54:W60"/>
    <mergeCell ref="X54:X60"/>
    <mergeCell ref="Y54:Y60"/>
    <mergeCell ref="Z54:Z60"/>
    <mergeCell ref="AA54:AA60"/>
    <mergeCell ref="AZ54:AZ60"/>
    <mergeCell ref="BA54:BA60"/>
    <mergeCell ref="BB54:BB60"/>
    <mergeCell ref="BC54:BC60"/>
    <mergeCell ref="BD54:BD60"/>
    <mergeCell ref="BE54:BE60"/>
    <mergeCell ref="AT54:AT60"/>
    <mergeCell ref="AU54:AU60"/>
    <mergeCell ref="AV54:AV60"/>
    <mergeCell ref="AW54:AW60"/>
    <mergeCell ref="AX54:AX60"/>
    <mergeCell ref="AY54:AY60"/>
    <mergeCell ref="AN54:AN60"/>
    <mergeCell ref="AO54:AO60"/>
    <mergeCell ref="AP54:AP60"/>
    <mergeCell ref="AQ54:AQ60"/>
    <mergeCell ref="AR54:AR60"/>
    <mergeCell ref="AS54:AS60"/>
    <mergeCell ref="BR54:BR60"/>
    <mergeCell ref="BS54:BS60"/>
    <mergeCell ref="BT54:BT60"/>
    <mergeCell ref="BU54:BU60"/>
    <mergeCell ref="BV54:BV60"/>
    <mergeCell ref="BW54:BW60"/>
    <mergeCell ref="BL54:BL60"/>
    <mergeCell ref="BM54:BM60"/>
    <mergeCell ref="BN54:BN60"/>
    <mergeCell ref="BO54:BO60"/>
    <mergeCell ref="BP54:BP60"/>
    <mergeCell ref="BQ54:BQ60"/>
    <mergeCell ref="BF54:BF60"/>
    <mergeCell ref="BG54:BG60"/>
    <mergeCell ref="BH54:BH60"/>
    <mergeCell ref="BI54:BI60"/>
    <mergeCell ref="BJ54:BJ60"/>
    <mergeCell ref="BK54:BK60"/>
    <mergeCell ref="CJ54:CJ60"/>
    <mergeCell ref="CK54:CK60"/>
    <mergeCell ref="CL54:CL60"/>
    <mergeCell ref="CM54:CM60"/>
    <mergeCell ref="CN54:CN60"/>
    <mergeCell ref="CO54:CO60"/>
    <mergeCell ref="CD54:CD60"/>
    <mergeCell ref="CE54:CE60"/>
    <mergeCell ref="CF54:CF60"/>
    <mergeCell ref="CG54:CG60"/>
    <mergeCell ref="CH54:CH60"/>
    <mergeCell ref="CI54:CI60"/>
    <mergeCell ref="BX54:BX60"/>
    <mergeCell ref="BY54:BY60"/>
    <mergeCell ref="BZ54:BZ60"/>
    <mergeCell ref="CA54:CA60"/>
    <mergeCell ref="CB54:CB60"/>
    <mergeCell ref="CC54:CC60"/>
    <mergeCell ref="DB54:DB60"/>
    <mergeCell ref="DC54:DC60"/>
    <mergeCell ref="DD54:DD60"/>
    <mergeCell ref="DE54:DE60"/>
    <mergeCell ref="DF54:DF60"/>
    <mergeCell ref="DG54:DG60"/>
    <mergeCell ref="CV54:CV60"/>
    <mergeCell ref="CW54:CW60"/>
    <mergeCell ref="CX54:CX60"/>
    <mergeCell ref="CY54:CY60"/>
    <mergeCell ref="CZ54:CZ60"/>
    <mergeCell ref="DA54:DA60"/>
    <mergeCell ref="CP54:CP60"/>
    <mergeCell ref="CQ54:CQ60"/>
    <mergeCell ref="CR54:CR60"/>
    <mergeCell ref="CS54:CS60"/>
    <mergeCell ref="CT54:CT60"/>
    <mergeCell ref="CU54:CU60"/>
    <mergeCell ref="DT54:DT60"/>
    <mergeCell ref="DU54:DU60"/>
    <mergeCell ref="DV54:DV60"/>
    <mergeCell ref="DW54:DW60"/>
    <mergeCell ref="DX54:DX60"/>
    <mergeCell ref="DY54:DY60"/>
    <mergeCell ref="DN54:DN60"/>
    <mergeCell ref="DO54:DO60"/>
    <mergeCell ref="DP54:DP60"/>
    <mergeCell ref="DQ54:DQ60"/>
    <mergeCell ref="DR54:DR60"/>
    <mergeCell ref="DS54:DS60"/>
    <mergeCell ref="DH54:DH60"/>
    <mergeCell ref="DI54:DI60"/>
    <mergeCell ref="DJ54:DJ60"/>
    <mergeCell ref="DK54:DK60"/>
    <mergeCell ref="DL54:DL60"/>
    <mergeCell ref="DM54:DM60"/>
    <mergeCell ref="EV54:EV60"/>
    <mergeCell ref="EW54:EW60"/>
    <mergeCell ref="EL54:EL60"/>
    <mergeCell ref="EM54:EM60"/>
    <mergeCell ref="EN54:EN60"/>
    <mergeCell ref="EO54:EO60"/>
    <mergeCell ref="EP54:EP60"/>
    <mergeCell ref="EQ54:EQ60"/>
    <mergeCell ref="EF54:EF60"/>
    <mergeCell ref="EG54:EG60"/>
    <mergeCell ref="EH54:EH60"/>
    <mergeCell ref="EI54:EI60"/>
    <mergeCell ref="EJ54:EJ60"/>
    <mergeCell ref="EK54:EK60"/>
    <mergeCell ref="DZ54:DZ60"/>
    <mergeCell ref="EA54:EA60"/>
    <mergeCell ref="EB54:EB60"/>
    <mergeCell ref="EC54:EC60"/>
    <mergeCell ref="ED54:ED60"/>
    <mergeCell ref="EE54:EE60"/>
    <mergeCell ref="B61:B67"/>
    <mergeCell ref="GH54:GH60"/>
    <mergeCell ref="GI54:GI60"/>
    <mergeCell ref="GJ54:GJ60"/>
    <mergeCell ref="GK54:GK60"/>
    <mergeCell ref="GL54:GL60"/>
    <mergeCell ref="GM54:GM60"/>
    <mergeCell ref="GB54:GB60"/>
    <mergeCell ref="GC54:GC60"/>
    <mergeCell ref="GD54:GD60"/>
    <mergeCell ref="GE54:GE60"/>
    <mergeCell ref="GF54:GF60"/>
    <mergeCell ref="GG54:GG60"/>
    <mergeCell ref="FV54:FV60"/>
    <mergeCell ref="FW54:FW60"/>
    <mergeCell ref="FX54:FX60"/>
    <mergeCell ref="FY54:FY60"/>
    <mergeCell ref="FZ54:FZ60"/>
    <mergeCell ref="GA54:GA60"/>
    <mergeCell ref="FP54:FP60"/>
    <mergeCell ref="FQ54:FQ60"/>
    <mergeCell ref="FR54:FR60"/>
    <mergeCell ref="FS54:FS60"/>
    <mergeCell ref="FT54:FT60"/>
    <mergeCell ref="FU54:FU60"/>
    <mergeCell ref="FJ54:FJ60"/>
    <mergeCell ref="FK54:FK60"/>
    <mergeCell ref="FL54:FL60"/>
    <mergeCell ref="FM54:FM60"/>
    <mergeCell ref="FN54:FN60"/>
    <mergeCell ref="FO54:FO60"/>
    <mergeCell ref="FD54:FD60"/>
    <mergeCell ref="M61:M67"/>
    <mergeCell ref="N61:N67"/>
    <mergeCell ref="O61:O67"/>
    <mergeCell ref="P61:P67"/>
    <mergeCell ref="Q61:Q67"/>
    <mergeCell ref="R61:R67"/>
    <mergeCell ref="G61:G67"/>
    <mergeCell ref="H61:H67"/>
    <mergeCell ref="I61:I67"/>
    <mergeCell ref="J61:J67"/>
    <mergeCell ref="K61:K67"/>
    <mergeCell ref="L61:L67"/>
    <mergeCell ref="C61:C67"/>
    <mergeCell ref="D61:D67"/>
    <mergeCell ref="E61:E67"/>
    <mergeCell ref="F61:F67"/>
    <mergeCell ref="GN54:GN60"/>
    <mergeCell ref="FE54:FE60"/>
    <mergeCell ref="FF54:FF60"/>
    <mergeCell ref="FG54:FG60"/>
    <mergeCell ref="FH54:FH60"/>
    <mergeCell ref="FI54:FI60"/>
    <mergeCell ref="EX54:EX60"/>
    <mergeCell ref="EY54:EY60"/>
    <mergeCell ref="EZ54:EZ60"/>
    <mergeCell ref="FA54:FA60"/>
    <mergeCell ref="FB54:FB60"/>
    <mergeCell ref="FC54:FC60"/>
    <mergeCell ref="ER54:ER60"/>
    <mergeCell ref="ES54:ES60"/>
    <mergeCell ref="ET54:ET60"/>
    <mergeCell ref="EU54:EU60"/>
    <mergeCell ref="AE61:AE67"/>
    <mergeCell ref="AF61:AF67"/>
    <mergeCell ref="AG61:AG67"/>
    <mergeCell ref="AH61:AH67"/>
    <mergeCell ref="AI61:AI67"/>
    <mergeCell ref="AJ61:AJ67"/>
    <mergeCell ref="Y61:Y67"/>
    <mergeCell ref="Z61:Z67"/>
    <mergeCell ref="AA61:AA67"/>
    <mergeCell ref="AB61:AB67"/>
    <mergeCell ref="AC61:AC67"/>
    <mergeCell ref="AD61:AD67"/>
    <mergeCell ref="S61:S67"/>
    <mergeCell ref="T61:T67"/>
    <mergeCell ref="U61:U67"/>
    <mergeCell ref="V61:V67"/>
    <mergeCell ref="W61:W67"/>
    <mergeCell ref="X61:X67"/>
    <mergeCell ref="AW61:AW67"/>
    <mergeCell ref="AX61:AX67"/>
    <mergeCell ref="AY61:AY67"/>
    <mergeCell ref="AZ61:AZ67"/>
    <mergeCell ref="BA61:BA67"/>
    <mergeCell ref="BB61:BB67"/>
    <mergeCell ref="AQ61:AQ67"/>
    <mergeCell ref="AR61:AR67"/>
    <mergeCell ref="AS61:AS67"/>
    <mergeCell ref="AT61:AT67"/>
    <mergeCell ref="AU61:AU67"/>
    <mergeCell ref="AV61:AV67"/>
    <mergeCell ref="AK61:AK67"/>
    <mergeCell ref="AL61:AL67"/>
    <mergeCell ref="AM61:AM67"/>
    <mergeCell ref="AN61:AN67"/>
    <mergeCell ref="AO61:AO67"/>
    <mergeCell ref="AP61:AP67"/>
    <mergeCell ref="BO61:BO67"/>
    <mergeCell ref="BP61:BP67"/>
    <mergeCell ref="BQ61:BQ67"/>
    <mergeCell ref="BR61:BR67"/>
    <mergeCell ref="BS61:BS67"/>
    <mergeCell ref="BT61:BT67"/>
    <mergeCell ref="BI61:BI67"/>
    <mergeCell ref="BJ61:BJ67"/>
    <mergeCell ref="BK61:BK67"/>
    <mergeCell ref="BL61:BL67"/>
    <mergeCell ref="BM61:BM67"/>
    <mergeCell ref="BN61:BN67"/>
    <mergeCell ref="BC61:BC67"/>
    <mergeCell ref="BD61:BD67"/>
    <mergeCell ref="BE61:BE67"/>
    <mergeCell ref="BF61:BF67"/>
    <mergeCell ref="BG61:BG67"/>
    <mergeCell ref="BH61:BH67"/>
    <mergeCell ref="CG61:CG67"/>
    <mergeCell ref="CH61:CH67"/>
    <mergeCell ref="CI61:CI67"/>
    <mergeCell ref="CJ61:CJ67"/>
    <mergeCell ref="CK61:CK67"/>
    <mergeCell ref="CL61:CL67"/>
    <mergeCell ref="CA61:CA67"/>
    <mergeCell ref="CB61:CB67"/>
    <mergeCell ref="CC61:CC67"/>
    <mergeCell ref="CD61:CD67"/>
    <mergeCell ref="CE61:CE67"/>
    <mergeCell ref="CF61:CF67"/>
    <mergeCell ref="BU61:BU67"/>
    <mergeCell ref="BV61:BV67"/>
    <mergeCell ref="BW61:BW67"/>
    <mergeCell ref="BX61:BX67"/>
    <mergeCell ref="BY61:BY67"/>
    <mergeCell ref="BZ61:BZ67"/>
    <mergeCell ref="CY61:CY67"/>
    <mergeCell ref="CZ61:CZ67"/>
    <mergeCell ref="DA61:DA67"/>
    <mergeCell ref="DB61:DB67"/>
    <mergeCell ref="DC61:DC67"/>
    <mergeCell ref="DD61:DD67"/>
    <mergeCell ref="CS61:CS67"/>
    <mergeCell ref="CT61:CT67"/>
    <mergeCell ref="CU61:CU67"/>
    <mergeCell ref="CV61:CV67"/>
    <mergeCell ref="CW61:CW67"/>
    <mergeCell ref="CX61:CX67"/>
    <mergeCell ref="CM61:CM67"/>
    <mergeCell ref="CN61:CN67"/>
    <mergeCell ref="CO61:CO67"/>
    <mergeCell ref="CP61:CP67"/>
    <mergeCell ref="CQ61:CQ67"/>
    <mergeCell ref="CR61:CR67"/>
    <mergeCell ref="DQ61:DQ67"/>
    <mergeCell ref="DR61:DR67"/>
    <mergeCell ref="DS61:DS67"/>
    <mergeCell ref="DT61:DT67"/>
    <mergeCell ref="DU61:DU67"/>
    <mergeCell ref="DV61:DV67"/>
    <mergeCell ref="DK61:DK67"/>
    <mergeCell ref="DL61:DL67"/>
    <mergeCell ref="DM61:DM67"/>
    <mergeCell ref="DN61:DN67"/>
    <mergeCell ref="DO61:DO67"/>
    <mergeCell ref="DP61:DP67"/>
    <mergeCell ref="DE61:DE67"/>
    <mergeCell ref="DF61:DF67"/>
    <mergeCell ref="DG61:DG67"/>
    <mergeCell ref="DH61:DH67"/>
    <mergeCell ref="DI61:DI67"/>
    <mergeCell ref="DJ61:DJ67"/>
    <mergeCell ref="EI61:EI67"/>
    <mergeCell ref="EJ61:EJ67"/>
    <mergeCell ref="EK61:EK67"/>
    <mergeCell ref="EL61:EL67"/>
    <mergeCell ref="EM61:EM67"/>
    <mergeCell ref="EN61:EN67"/>
    <mergeCell ref="EC61:EC67"/>
    <mergeCell ref="ED61:ED67"/>
    <mergeCell ref="EE61:EE67"/>
    <mergeCell ref="EF61:EF67"/>
    <mergeCell ref="EG61:EG67"/>
    <mergeCell ref="EH61:EH67"/>
    <mergeCell ref="DW61:DW67"/>
    <mergeCell ref="DX61:DX67"/>
    <mergeCell ref="DY61:DY67"/>
    <mergeCell ref="DZ61:DZ67"/>
    <mergeCell ref="EA61:EA67"/>
    <mergeCell ref="EB61:EB67"/>
    <mergeCell ref="FI61:FI67"/>
    <mergeCell ref="FJ61:FJ67"/>
    <mergeCell ref="FK61:FK67"/>
    <mergeCell ref="FL61:FL67"/>
    <mergeCell ref="FA61:FA67"/>
    <mergeCell ref="FB61:FB67"/>
    <mergeCell ref="FC61:FC67"/>
    <mergeCell ref="FD61:FD67"/>
    <mergeCell ref="FE61:FE67"/>
    <mergeCell ref="FF61:FF67"/>
    <mergeCell ref="EU61:EU67"/>
    <mergeCell ref="EV61:EV67"/>
    <mergeCell ref="EW61:EW67"/>
    <mergeCell ref="EX61:EX67"/>
    <mergeCell ref="EY61:EY67"/>
    <mergeCell ref="EZ61:EZ67"/>
    <mergeCell ref="EO61:EO67"/>
    <mergeCell ref="EP61:EP67"/>
    <mergeCell ref="EQ61:EQ67"/>
    <mergeCell ref="ER61:ER67"/>
    <mergeCell ref="ES61:ES67"/>
    <mergeCell ref="ET61:ET67"/>
    <mergeCell ref="C68:C74"/>
    <mergeCell ref="GK61:GK67"/>
    <mergeCell ref="GL61:GL67"/>
    <mergeCell ref="GM61:GM67"/>
    <mergeCell ref="GN61:GN67"/>
    <mergeCell ref="B68:B74"/>
    <mergeCell ref="GE61:GE67"/>
    <mergeCell ref="GF61:GF67"/>
    <mergeCell ref="GG61:GG67"/>
    <mergeCell ref="GH61:GH67"/>
    <mergeCell ref="GI61:GI67"/>
    <mergeCell ref="GJ61:GJ67"/>
    <mergeCell ref="FY61:FY67"/>
    <mergeCell ref="FZ61:FZ67"/>
    <mergeCell ref="GA61:GA67"/>
    <mergeCell ref="GB61:GB67"/>
    <mergeCell ref="GC61:GC67"/>
    <mergeCell ref="GD61:GD67"/>
    <mergeCell ref="FS61:FS67"/>
    <mergeCell ref="FT61:FT67"/>
    <mergeCell ref="FU61:FU67"/>
    <mergeCell ref="FV61:FV67"/>
    <mergeCell ref="FW61:FW67"/>
    <mergeCell ref="FX61:FX67"/>
    <mergeCell ref="FM61:FM67"/>
    <mergeCell ref="FN61:FN67"/>
    <mergeCell ref="FO61:FO67"/>
    <mergeCell ref="FP61:FP67"/>
    <mergeCell ref="FQ61:FQ67"/>
    <mergeCell ref="FR61:FR67"/>
    <mergeCell ref="FG61:FG67"/>
    <mergeCell ref="FH61:FH67"/>
    <mergeCell ref="P68:P74"/>
    <mergeCell ref="Q68:Q74"/>
    <mergeCell ref="R68:R74"/>
    <mergeCell ref="S68:S74"/>
    <mergeCell ref="T68:T74"/>
    <mergeCell ref="U68:U74"/>
    <mergeCell ref="J68:J74"/>
    <mergeCell ref="K68:K74"/>
    <mergeCell ref="L68:L74"/>
    <mergeCell ref="M68:M74"/>
    <mergeCell ref="N68:N74"/>
    <mergeCell ref="O68:O74"/>
    <mergeCell ref="D68:D74"/>
    <mergeCell ref="E68:E74"/>
    <mergeCell ref="F68:F74"/>
    <mergeCell ref="G68:G74"/>
    <mergeCell ref="H68:H74"/>
    <mergeCell ref="I68:I74"/>
    <mergeCell ref="AH68:AH74"/>
    <mergeCell ref="AI68:AI74"/>
    <mergeCell ref="AJ68:AJ74"/>
    <mergeCell ref="AK68:AK74"/>
    <mergeCell ref="AL68:AL74"/>
    <mergeCell ref="AM68:AM74"/>
    <mergeCell ref="AB68:AB74"/>
    <mergeCell ref="AC68:AC74"/>
    <mergeCell ref="AD68:AD74"/>
    <mergeCell ref="AE68:AE74"/>
    <mergeCell ref="AF68:AF74"/>
    <mergeCell ref="AG68:AG74"/>
    <mergeCell ref="V68:V74"/>
    <mergeCell ref="W68:W74"/>
    <mergeCell ref="X68:X74"/>
    <mergeCell ref="Y68:Y74"/>
    <mergeCell ref="Z68:Z74"/>
    <mergeCell ref="AA68:AA74"/>
    <mergeCell ref="AZ68:AZ74"/>
    <mergeCell ref="BA68:BA74"/>
    <mergeCell ref="BB68:BB74"/>
    <mergeCell ref="BC68:BC74"/>
    <mergeCell ref="BD68:BD74"/>
    <mergeCell ref="BE68:BE74"/>
    <mergeCell ref="AT68:AT74"/>
    <mergeCell ref="AU68:AU74"/>
    <mergeCell ref="AV68:AV74"/>
    <mergeCell ref="AW68:AW74"/>
    <mergeCell ref="AX68:AX74"/>
    <mergeCell ref="AY68:AY74"/>
    <mergeCell ref="AN68:AN74"/>
    <mergeCell ref="AO68:AO74"/>
    <mergeCell ref="AP68:AP74"/>
    <mergeCell ref="AQ68:AQ74"/>
    <mergeCell ref="AR68:AR74"/>
    <mergeCell ref="AS68:AS74"/>
    <mergeCell ref="BR68:BR74"/>
    <mergeCell ref="BS68:BS74"/>
    <mergeCell ref="BT68:BT74"/>
    <mergeCell ref="BU68:BU74"/>
    <mergeCell ref="BV68:BV74"/>
    <mergeCell ref="BW68:BW74"/>
    <mergeCell ref="BL68:BL74"/>
    <mergeCell ref="BM68:BM74"/>
    <mergeCell ref="BN68:BN74"/>
    <mergeCell ref="BO68:BO74"/>
    <mergeCell ref="BP68:BP74"/>
    <mergeCell ref="BQ68:BQ74"/>
    <mergeCell ref="BF68:BF74"/>
    <mergeCell ref="BG68:BG74"/>
    <mergeCell ref="BH68:BH74"/>
    <mergeCell ref="BI68:BI74"/>
    <mergeCell ref="BJ68:BJ74"/>
    <mergeCell ref="BK68:BK74"/>
    <mergeCell ref="CJ68:CJ74"/>
    <mergeCell ref="CK68:CK74"/>
    <mergeCell ref="CL68:CL74"/>
    <mergeCell ref="CM68:CM74"/>
    <mergeCell ref="CN68:CN74"/>
    <mergeCell ref="CO68:CO74"/>
    <mergeCell ref="CD68:CD74"/>
    <mergeCell ref="CE68:CE74"/>
    <mergeCell ref="CF68:CF74"/>
    <mergeCell ref="CG68:CG74"/>
    <mergeCell ref="CH68:CH74"/>
    <mergeCell ref="CI68:CI74"/>
    <mergeCell ref="BX68:BX74"/>
    <mergeCell ref="BY68:BY74"/>
    <mergeCell ref="BZ68:BZ74"/>
    <mergeCell ref="CA68:CA74"/>
    <mergeCell ref="CB68:CB74"/>
    <mergeCell ref="CC68:CC74"/>
    <mergeCell ref="DB68:DB74"/>
    <mergeCell ref="DC68:DC74"/>
    <mergeCell ref="DD68:DD74"/>
    <mergeCell ref="DE68:DE74"/>
    <mergeCell ref="DF68:DF74"/>
    <mergeCell ref="DG68:DG74"/>
    <mergeCell ref="CV68:CV74"/>
    <mergeCell ref="CW68:CW74"/>
    <mergeCell ref="CX68:CX74"/>
    <mergeCell ref="CY68:CY74"/>
    <mergeCell ref="CZ68:CZ74"/>
    <mergeCell ref="DA68:DA74"/>
    <mergeCell ref="CP68:CP74"/>
    <mergeCell ref="CQ68:CQ74"/>
    <mergeCell ref="CR68:CR74"/>
    <mergeCell ref="CS68:CS74"/>
    <mergeCell ref="CT68:CT74"/>
    <mergeCell ref="CU68:CU74"/>
    <mergeCell ref="DT68:DT74"/>
    <mergeCell ref="DU68:DU74"/>
    <mergeCell ref="DV68:DV74"/>
    <mergeCell ref="DW68:DW74"/>
    <mergeCell ref="DX68:DX74"/>
    <mergeCell ref="DY68:DY74"/>
    <mergeCell ref="DN68:DN74"/>
    <mergeCell ref="DO68:DO74"/>
    <mergeCell ref="DP68:DP74"/>
    <mergeCell ref="DQ68:DQ74"/>
    <mergeCell ref="DR68:DR74"/>
    <mergeCell ref="DS68:DS74"/>
    <mergeCell ref="DH68:DH74"/>
    <mergeCell ref="DI68:DI74"/>
    <mergeCell ref="DJ68:DJ74"/>
    <mergeCell ref="DK68:DK74"/>
    <mergeCell ref="DL68:DL74"/>
    <mergeCell ref="DM68:DM74"/>
    <mergeCell ref="EV68:EV74"/>
    <mergeCell ref="EW68:EW74"/>
    <mergeCell ref="EL68:EL74"/>
    <mergeCell ref="EM68:EM74"/>
    <mergeCell ref="EN68:EN74"/>
    <mergeCell ref="EO68:EO74"/>
    <mergeCell ref="EP68:EP74"/>
    <mergeCell ref="EQ68:EQ74"/>
    <mergeCell ref="EF68:EF74"/>
    <mergeCell ref="EG68:EG74"/>
    <mergeCell ref="EH68:EH74"/>
    <mergeCell ref="EI68:EI74"/>
    <mergeCell ref="EJ68:EJ74"/>
    <mergeCell ref="EK68:EK74"/>
    <mergeCell ref="DZ68:DZ74"/>
    <mergeCell ref="EA68:EA74"/>
    <mergeCell ref="EB68:EB74"/>
    <mergeCell ref="EC68:EC74"/>
    <mergeCell ref="ED68:ED74"/>
    <mergeCell ref="EE68:EE74"/>
    <mergeCell ref="B75:B81"/>
    <mergeCell ref="GH68:GH74"/>
    <mergeCell ref="GI68:GI74"/>
    <mergeCell ref="GJ68:GJ74"/>
    <mergeCell ref="GK68:GK74"/>
    <mergeCell ref="GL68:GL74"/>
    <mergeCell ref="GM68:GM74"/>
    <mergeCell ref="GB68:GB74"/>
    <mergeCell ref="GC68:GC74"/>
    <mergeCell ref="GD68:GD74"/>
    <mergeCell ref="GE68:GE74"/>
    <mergeCell ref="GF68:GF74"/>
    <mergeCell ref="GG68:GG74"/>
    <mergeCell ref="FV68:FV74"/>
    <mergeCell ref="FW68:FW74"/>
    <mergeCell ref="FX68:FX74"/>
    <mergeCell ref="FY68:FY74"/>
    <mergeCell ref="FZ68:FZ74"/>
    <mergeCell ref="GA68:GA74"/>
    <mergeCell ref="FP68:FP74"/>
    <mergeCell ref="FQ68:FQ74"/>
    <mergeCell ref="FR68:FR74"/>
    <mergeCell ref="FS68:FS74"/>
    <mergeCell ref="FT68:FT74"/>
    <mergeCell ref="FU68:FU74"/>
    <mergeCell ref="FJ68:FJ74"/>
    <mergeCell ref="FK68:FK74"/>
    <mergeCell ref="FL68:FL74"/>
    <mergeCell ref="FM68:FM74"/>
    <mergeCell ref="FN68:FN74"/>
    <mergeCell ref="FO68:FO74"/>
    <mergeCell ref="FD68:FD74"/>
    <mergeCell ref="M75:M81"/>
    <mergeCell ref="N75:N81"/>
    <mergeCell ref="O75:O81"/>
    <mergeCell ref="P75:P81"/>
    <mergeCell ref="Q75:Q81"/>
    <mergeCell ref="R75:R81"/>
    <mergeCell ref="G75:G81"/>
    <mergeCell ref="H75:H81"/>
    <mergeCell ref="I75:I81"/>
    <mergeCell ref="J75:J81"/>
    <mergeCell ref="K75:K81"/>
    <mergeCell ref="L75:L81"/>
    <mergeCell ref="C75:C81"/>
    <mergeCell ref="D75:D81"/>
    <mergeCell ref="E75:E81"/>
    <mergeCell ref="F75:F81"/>
    <mergeCell ref="GN68:GN74"/>
    <mergeCell ref="FE68:FE74"/>
    <mergeCell ref="FF68:FF74"/>
    <mergeCell ref="FG68:FG74"/>
    <mergeCell ref="FH68:FH74"/>
    <mergeCell ref="FI68:FI74"/>
    <mergeCell ref="EX68:EX74"/>
    <mergeCell ref="EY68:EY74"/>
    <mergeCell ref="EZ68:EZ74"/>
    <mergeCell ref="FA68:FA74"/>
    <mergeCell ref="FB68:FB74"/>
    <mergeCell ref="FC68:FC74"/>
    <mergeCell ref="ER68:ER74"/>
    <mergeCell ref="ES68:ES74"/>
    <mergeCell ref="ET68:ET74"/>
    <mergeCell ref="EU68:EU74"/>
    <mergeCell ref="AE75:AE81"/>
    <mergeCell ref="AF75:AF81"/>
    <mergeCell ref="AG75:AG81"/>
    <mergeCell ref="AH75:AH81"/>
    <mergeCell ref="AI75:AI81"/>
    <mergeCell ref="AJ75:AJ81"/>
    <mergeCell ref="Y75:Y81"/>
    <mergeCell ref="Z75:Z81"/>
    <mergeCell ref="AA75:AA81"/>
    <mergeCell ref="AB75:AB81"/>
    <mergeCell ref="AC75:AC81"/>
    <mergeCell ref="AD75:AD81"/>
    <mergeCell ref="S75:S81"/>
    <mergeCell ref="T75:T81"/>
    <mergeCell ref="U75:U81"/>
    <mergeCell ref="V75:V81"/>
    <mergeCell ref="W75:W81"/>
    <mergeCell ref="X75:X81"/>
    <mergeCell ref="AW75:AW81"/>
    <mergeCell ref="AX75:AX81"/>
    <mergeCell ref="AY75:AY81"/>
    <mergeCell ref="AZ75:AZ81"/>
    <mergeCell ref="BA75:BA81"/>
    <mergeCell ref="BB75:BB81"/>
    <mergeCell ref="AQ75:AQ81"/>
    <mergeCell ref="AR75:AR81"/>
    <mergeCell ref="AS75:AS81"/>
    <mergeCell ref="AT75:AT81"/>
    <mergeCell ref="AU75:AU81"/>
    <mergeCell ref="AV75:AV81"/>
    <mergeCell ref="AK75:AK81"/>
    <mergeCell ref="AL75:AL81"/>
    <mergeCell ref="AM75:AM81"/>
    <mergeCell ref="AN75:AN81"/>
    <mergeCell ref="AO75:AO81"/>
    <mergeCell ref="AP75:AP81"/>
    <mergeCell ref="BO75:BO81"/>
    <mergeCell ref="BP75:BP81"/>
    <mergeCell ref="BQ75:BQ81"/>
    <mergeCell ref="BR75:BR81"/>
    <mergeCell ref="BS75:BS81"/>
    <mergeCell ref="BT75:BT81"/>
    <mergeCell ref="BI75:BI81"/>
    <mergeCell ref="BJ75:BJ81"/>
    <mergeCell ref="BK75:BK81"/>
    <mergeCell ref="BL75:BL81"/>
    <mergeCell ref="BM75:BM81"/>
    <mergeCell ref="BN75:BN81"/>
    <mergeCell ref="BC75:BC81"/>
    <mergeCell ref="BD75:BD81"/>
    <mergeCell ref="BE75:BE81"/>
    <mergeCell ref="BF75:BF81"/>
    <mergeCell ref="BG75:BG81"/>
    <mergeCell ref="BH75:BH81"/>
    <mergeCell ref="CG75:CG81"/>
    <mergeCell ref="CH75:CH81"/>
    <mergeCell ref="CI75:CI81"/>
    <mergeCell ref="CJ75:CJ81"/>
    <mergeCell ref="CK75:CK81"/>
    <mergeCell ref="CL75:CL81"/>
    <mergeCell ref="CA75:CA81"/>
    <mergeCell ref="CB75:CB81"/>
    <mergeCell ref="CC75:CC81"/>
    <mergeCell ref="CD75:CD81"/>
    <mergeCell ref="CE75:CE81"/>
    <mergeCell ref="CF75:CF81"/>
    <mergeCell ref="BU75:BU81"/>
    <mergeCell ref="BV75:BV81"/>
    <mergeCell ref="BW75:BW81"/>
    <mergeCell ref="BX75:BX81"/>
    <mergeCell ref="BY75:BY81"/>
    <mergeCell ref="BZ75:BZ81"/>
    <mergeCell ref="CY75:CY81"/>
    <mergeCell ref="CZ75:CZ81"/>
    <mergeCell ref="DA75:DA81"/>
    <mergeCell ref="DB75:DB81"/>
    <mergeCell ref="DC75:DC81"/>
    <mergeCell ref="DD75:DD81"/>
    <mergeCell ref="CS75:CS81"/>
    <mergeCell ref="CT75:CT81"/>
    <mergeCell ref="CU75:CU81"/>
    <mergeCell ref="CV75:CV81"/>
    <mergeCell ref="CW75:CW81"/>
    <mergeCell ref="CX75:CX81"/>
    <mergeCell ref="CM75:CM81"/>
    <mergeCell ref="CN75:CN81"/>
    <mergeCell ref="CO75:CO81"/>
    <mergeCell ref="CP75:CP81"/>
    <mergeCell ref="CQ75:CQ81"/>
    <mergeCell ref="CR75:CR81"/>
    <mergeCell ref="DQ75:DQ81"/>
    <mergeCell ref="DR75:DR81"/>
    <mergeCell ref="DS75:DS81"/>
    <mergeCell ref="DT75:DT81"/>
    <mergeCell ref="DU75:DU81"/>
    <mergeCell ref="DV75:DV81"/>
    <mergeCell ref="DK75:DK81"/>
    <mergeCell ref="DL75:DL81"/>
    <mergeCell ref="DM75:DM81"/>
    <mergeCell ref="DN75:DN81"/>
    <mergeCell ref="DO75:DO81"/>
    <mergeCell ref="DP75:DP81"/>
    <mergeCell ref="DE75:DE81"/>
    <mergeCell ref="DF75:DF81"/>
    <mergeCell ref="DG75:DG81"/>
    <mergeCell ref="DH75:DH81"/>
    <mergeCell ref="DI75:DI81"/>
    <mergeCell ref="DJ75:DJ81"/>
    <mergeCell ref="EI75:EI81"/>
    <mergeCell ref="EJ75:EJ81"/>
    <mergeCell ref="EK75:EK81"/>
    <mergeCell ref="EL75:EL81"/>
    <mergeCell ref="EM75:EM81"/>
    <mergeCell ref="EN75:EN81"/>
    <mergeCell ref="EC75:EC81"/>
    <mergeCell ref="ED75:ED81"/>
    <mergeCell ref="EE75:EE81"/>
    <mergeCell ref="EF75:EF81"/>
    <mergeCell ref="EG75:EG81"/>
    <mergeCell ref="EH75:EH81"/>
    <mergeCell ref="DW75:DW81"/>
    <mergeCell ref="DX75:DX81"/>
    <mergeCell ref="DY75:DY81"/>
    <mergeCell ref="DZ75:DZ81"/>
    <mergeCell ref="EA75:EA81"/>
    <mergeCell ref="EB75:EB81"/>
    <mergeCell ref="FI75:FI81"/>
    <mergeCell ref="FJ75:FJ81"/>
    <mergeCell ref="FK75:FK81"/>
    <mergeCell ref="FL75:FL81"/>
    <mergeCell ref="FA75:FA81"/>
    <mergeCell ref="FB75:FB81"/>
    <mergeCell ref="FC75:FC81"/>
    <mergeCell ref="FD75:FD81"/>
    <mergeCell ref="FE75:FE81"/>
    <mergeCell ref="FF75:FF81"/>
    <mergeCell ref="EU75:EU81"/>
    <mergeCell ref="EV75:EV81"/>
    <mergeCell ref="EW75:EW81"/>
    <mergeCell ref="EX75:EX81"/>
    <mergeCell ref="EY75:EY81"/>
    <mergeCell ref="EZ75:EZ81"/>
    <mergeCell ref="EO75:EO81"/>
    <mergeCell ref="EP75:EP81"/>
    <mergeCell ref="EQ75:EQ81"/>
    <mergeCell ref="ER75:ER81"/>
    <mergeCell ref="ES75:ES81"/>
    <mergeCell ref="ET75:ET81"/>
    <mergeCell ref="C82:C88"/>
    <mergeCell ref="GK75:GK81"/>
    <mergeCell ref="GL75:GL81"/>
    <mergeCell ref="GM75:GM81"/>
    <mergeCell ref="GN75:GN81"/>
    <mergeCell ref="B82:B88"/>
    <mergeCell ref="GE75:GE81"/>
    <mergeCell ref="GF75:GF81"/>
    <mergeCell ref="GG75:GG81"/>
    <mergeCell ref="GH75:GH81"/>
    <mergeCell ref="GI75:GI81"/>
    <mergeCell ref="GJ75:GJ81"/>
    <mergeCell ref="FY75:FY81"/>
    <mergeCell ref="FZ75:FZ81"/>
    <mergeCell ref="GA75:GA81"/>
    <mergeCell ref="GB75:GB81"/>
    <mergeCell ref="GC75:GC81"/>
    <mergeCell ref="GD75:GD81"/>
    <mergeCell ref="FS75:FS81"/>
    <mergeCell ref="FT75:FT81"/>
    <mergeCell ref="FU75:FU81"/>
    <mergeCell ref="FV75:FV81"/>
    <mergeCell ref="FW75:FW81"/>
    <mergeCell ref="FX75:FX81"/>
    <mergeCell ref="FM75:FM81"/>
    <mergeCell ref="FN75:FN81"/>
    <mergeCell ref="FO75:FO81"/>
    <mergeCell ref="FP75:FP81"/>
    <mergeCell ref="FQ75:FQ81"/>
    <mergeCell ref="FR75:FR81"/>
    <mergeCell ref="FG75:FG81"/>
    <mergeCell ref="FH75:FH81"/>
    <mergeCell ref="P82:P88"/>
    <mergeCell ref="Q82:Q88"/>
    <mergeCell ref="R82:R88"/>
    <mergeCell ref="S82:S88"/>
    <mergeCell ref="T82:T88"/>
    <mergeCell ref="U82:U88"/>
    <mergeCell ref="J82:J88"/>
    <mergeCell ref="K82:K88"/>
    <mergeCell ref="L82:L88"/>
    <mergeCell ref="M82:M88"/>
    <mergeCell ref="N82:N88"/>
    <mergeCell ref="O82:O88"/>
    <mergeCell ref="D82:D88"/>
    <mergeCell ref="E82:E88"/>
    <mergeCell ref="F82:F88"/>
    <mergeCell ref="G82:G88"/>
    <mergeCell ref="H82:H88"/>
    <mergeCell ref="I82:I88"/>
    <mergeCell ref="AH82:AH88"/>
    <mergeCell ref="AI82:AI88"/>
    <mergeCell ref="AJ82:AJ88"/>
    <mergeCell ref="AK82:AK88"/>
    <mergeCell ref="AL82:AL88"/>
    <mergeCell ref="AM82:AM88"/>
    <mergeCell ref="AB82:AB88"/>
    <mergeCell ref="AC82:AC88"/>
    <mergeCell ref="AD82:AD88"/>
    <mergeCell ref="AE82:AE88"/>
    <mergeCell ref="AF82:AF88"/>
    <mergeCell ref="AG82:AG88"/>
    <mergeCell ref="V82:V88"/>
    <mergeCell ref="W82:W88"/>
    <mergeCell ref="X82:X88"/>
    <mergeCell ref="Y82:Y88"/>
    <mergeCell ref="Z82:Z88"/>
    <mergeCell ref="AA82:AA88"/>
    <mergeCell ref="AZ82:AZ88"/>
    <mergeCell ref="BA82:BA88"/>
    <mergeCell ref="BB82:BB88"/>
    <mergeCell ref="BC82:BC88"/>
    <mergeCell ref="BD82:BD88"/>
    <mergeCell ref="BE82:BE88"/>
    <mergeCell ref="AT82:AT88"/>
    <mergeCell ref="AU82:AU88"/>
    <mergeCell ref="AV82:AV88"/>
    <mergeCell ref="AW82:AW88"/>
    <mergeCell ref="AX82:AX88"/>
    <mergeCell ref="AY82:AY88"/>
    <mergeCell ref="AN82:AN88"/>
    <mergeCell ref="AO82:AO88"/>
    <mergeCell ref="AP82:AP88"/>
    <mergeCell ref="AQ82:AQ88"/>
    <mergeCell ref="AR82:AR88"/>
    <mergeCell ref="AS82:AS88"/>
    <mergeCell ref="BR82:BR88"/>
    <mergeCell ref="BS82:BS88"/>
    <mergeCell ref="BT82:BT88"/>
    <mergeCell ref="BU82:BU88"/>
    <mergeCell ref="BV82:BV88"/>
    <mergeCell ref="BW82:BW88"/>
    <mergeCell ref="BL82:BL88"/>
    <mergeCell ref="BM82:BM88"/>
    <mergeCell ref="BN82:BN88"/>
    <mergeCell ref="BO82:BO88"/>
    <mergeCell ref="BP82:BP88"/>
    <mergeCell ref="BQ82:BQ88"/>
    <mergeCell ref="BF82:BF88"/>
    <mergeCell ref="BG82:BG88"/>
    <mergeCell ref="BH82:BH88"/>
    <mergeCell ref="BI82:BI88"/>
    <mergeCell ref="BJ82:BJ88"/>
    <mergeCell ref="BK82:BK88"/>
    <mergeCell ref="CJ82:CJ88"/>
    <mergeCell ref="CK82:CK88"/>
    <mergeCell ref="CL82:CL88"/>
    <mergeCell ref="CM82:CM88"/>
    <mergeCell ref="CN82:CN88"/>
    <mergeCell ref="CO82:CO88"/>
    <mergeCell ref="CD82:CD88"/>
    <mergeCell ref="CE82:CE88"/>
    <mergeCell ref="CF82:CF88"/>
    <mergeCell ref="CG82:CG88"/>
    <mergeCell ref="CH82:CH88"/>
    <mergeCell ref="CI82:CI88"/>
    <mergeCell ref="BX82:BX88"/>
    <mergeCell ref="BY82:BY88"/>
    <mergeCell ref="BZ82:BZ88"/>
    <mergeCell ref="CA82:CA88"/>
    <mergeCell ref="CB82:CB88"/>
    <mergeCell ref="CC82:CC88"/>
    <mergeCell ref="DB82:DB88"/>
    <mergeCell ref="DC82:DC88"/>
    <mergeCell ref="DD82:DD88"/>
    <mergeCell ref="DE82:DE88"/>
    <mergeCell ref="DF82:DF88"/>
    <mergeCell ref="DG82:DG88"/>
    <mergeCell ref="CV82:CV88"/>
    <mergeCell ref="CW82:CW88"/>
    <mergeCell ref="CX82:CX88"/>
    <mergeCell ref="CY82:CY88"/>
    <mergeCell ref="CZ82:CZ88"/>
    <mergeCell ref="DA82:DA88"/>
    <mergeCell ref="CP82:CP88"/>
    <mergeCell ref="CQ82:CQ88"/>
    <mergeCell ref="CR82:CR88"/>
    <mergeCell ref="CS82:CS88"/>
    <mergeCell ref="CT82:CT88"/>
    <mergeCell ref="CU82:CU88"/>
    <mergeCell ref="DT82:DT88"/>
    <mergeCell ref="DU82:DU88"/>
    <mergeCell ref="DV82:DV88"/>
    <mergeCell ref="DW82:DW88"/>
    <mergeCell ref="DX82:DX88"/>
    <mergeCell ref="DY82:DY88"/>
    <mergeCell ref="DN82:DN88"/>
    <mergeCell ref="DO82:DO88"/>
    <mergeCell ref="DP82:DP88"/>
    <mergeCell ref="DQ82:DQ88"/>
    <mergeCell ref="DR82:DR88"/>
    <mergeCell ref="DS82:DS88"/>
    <mergeCell ref="DH82:DH88"/>
    <mergeCell ref="DI82:DI88"/>
    <mergeCell ref="DJ82:DJ88"/>
    <mergeCell ref="DK82:DK88"/>
    <mergeCell ref="DL82:DL88"/>
    <mergeCell ref="DM82:DM88"/>
    <mergeCell ref="EL82:EL88"/>
    <mergeCell ref="EM82:EM88"/>
    <mergeCell ref="EN82:EN88"/>
    <mergeCell ref="EO82:EO88"/>
    <mergeCell ref="EP82:EP88"/>
    <mergeCell ref="EQ82:EQ88"/>
    <mergeCell ref="EF82:EF88"/>
    <mergeCell ref="EG82:EG88"/>
    <mergeCell ref="EH82:EH88"/>
    <mergeCell ref="EI82:EI88"/>
    <mergeCell ref="EJ82:EJ88"/>
    <mergeCell ref="EK82:EK88"/>
    <mergeCell ref="DZ82:DZ88"/>
    <mergeCell ref="EA82:EA88"/>
    <mergeCell ref="EB82:EB88"/>
    <mergeCell ref="EC82:EC88"/>
    <mergeCell ref="ED82:ED88"/>
    <mergeCell ref="EE82:EE88"/>
    <mergeCell ref="FL82:FL88"/>
    <mergeCell ref="FM82:FM88"/>
    <mergeCell ref="FN82:FN88"/>
    <mergeCell ref="FO82:FO88"/>
    <mergeCell ref="FD82:FD88"/>
    <mergeCell ref="FE82:FE88"/>
    <mergeCell ref="FF82:FF88"/>
    <mergeCell ref="FG82:FG88"/>
    <mergeCell ref="FH82:FH88"/>
    <mergeCell ref="FI82:FI88"/>
    <mergeCell ref="EX82:EX88"/>
    <mergeCell ref="EY82:EY88"/>
    <mergeCell ref="EZ82:EZ88"/>
    <mergeCell ref="FA82:FA88"/>
    <mergeCell ref="FB82:FB88"/>
    <mergeCell ref="FC82:FC88"/>
    <mergeCell ref="ER82:ER88"/>
    <mergeCell ref="ES82:ES88"/>
    <mergeCell ref="ET82:ET88"/>
    <mergeCell ref="EU82:EU88"/>
    <mergeCell ref="EV82:EV88"/>
    <mergeCell ref="EW82:EW88"/>
    <mergeCell ref="C89:C95"/>
    <mergeCell ref="D89:D95"/>
    <mergeCell ref="E89:E95"/>
    <mergeCell ref="F89:F95"/>
    <mergeCell ref="GN82:GN88"/>
    <mergeCell ref="B89:B95"/>
    <mergeCell ref="GH82:GH88"/>
    <mergeCell ref="GI82:GI88"/>
    <mergeCell ref="GJ82:GJ88"/>
    <mergeCell ref="GK82:GK88"/>
    <mergeCell ref="GL82:GL88"/>
    <mergeCell ref="GM82:GM88"/>
    <mergeCell ref="GB82:GB88"/>
    <mergeCell ref="GC82:GC88"/>
    <mergeCell ref="GD82:GD88"/>
    <mergeCell ref="GE82:GE88"/>
    <mergeCell ref="GF82:GF88"/>
    <mergeCell ref="GG82:GG88"/>
    <mergeCell ref="FV82:FV88"/>
    <mergeCell ref="FW82:FW88"/>
    <mergeCell ref="FX82:FX88"/>
    <mergeCell ref="FY82:FY88"/>
    <mergeCell ref="FZ82:FZ88"/>
    <mergeCell ref="GA82:GA88"/>
    <mergeCell ref="FP82:FP88"/>
    <mergeCell ref="FQ82:FQ88"/>
    <mergeCell ref="FR82:FR88"/>
    <mergeCell ref="FS82:FS88"/>
    <mergeCell ref="FT82:FT88"/>
    <mergeCell ref="FU82:FU88"/>
    <mergeCell ref="FJ82:FJ88"/>
    <mergeCell ref="FK82:FK88"/>
    <mergeCell ref="S89:S95"/>
    <mergeCell ref="T89:T95"/>
    <mergeCell ref="U89:U95"/>
    <mergeCell ref="V89:V95"/>
    <mergeCell ref="W89:W95"/>
    <mergeCell ref="X89:X95"/>
    <mergeCell ref="M89:M95"/>
    <mergeCell ref="N89:N95"/>
    <mergeCell ref="O89:O95"/>
    <mergeCell ref="P89:P95"/>
    <mergeCell ref="Q89:Q95"/>
    <mergeCell ref="R89:R95"/>
    <mergeCell ref="G89:G95"/>
    <mergeCell ref="H89:H95"/>
    <mergeCell ref="I89:I95"/>
    <mergeCell ref="J89:J95"/>
    <mergeCell ref="K89:K95"/>
    <mergeCell ref="L89:L95"/>
    <mergeCell ref="AK89:AK95"/>
    <mergeCell ref="AL89:AL95"/>
    <mergeCell ref="AM89:AM95"/>
    <mergeCell ref="AN89:AN95"/>
    <mergeCell ref="AO89:AO95"/>
    <mergeCell ref="AP89:AP95"/>
    <mergeCell ref="AE89:AE95"/>
    <mergeCell ref="AF89:AF95"/>
    <mergeCell ref="AG89:AG95"/>
    <mergeCell ref="AH89:AH95"/>
    <mergeCell ref="AI89:AI95"/>
    <mergeCell ref="AJ89:AJ95"/>
    <mergeCell ref="Y89:Y95"/>
    <mergeCell ref="Z89:Z95"/>
    <mergeCell ref="AA89:AA95"/>
    <mergeCell ref="AB89:AB95"/>
    <mergeCell ref="AC89:AC95"/>
    <mergeCell ref="AD89:AD95"/>
    <mergeCell ref="BC89:BC95"/>
    <mergeCell ref="BD89:BD95"/>
    <mergeCell ref="BE89:BE95"/>
    <mergeCell ref="BF89:BF95"/>
    <mergeCell ref="BG89:BG95"/>
    <mergeCell ref="BH89:BH95"/>
    <mergeCell ref="AW89:AW95"/>
    <mergeCell ref="AX89:AX95"/>
    <mergeCell ref="AY89:AY95"/>
    <mergeCell ref="AZ89:AZ95"/>
    <mergeCell ref="BA89:BA95"/>
    <mergeCell ref="BB89:BB95"/>
    <mergeCell ref="AQ89:AQ95"/>
    <mergeCell ref="AR89:AR95"/>
    <mergeCell ref="AS89:AS95"/>
    <mergeCell ref="AT89:AT95"/>
    <mergeCell ref="AU89:AU95"/>
    <mergeCell ref="AV89:AV95"/>
    <mergeCell ref="BU89:BU95"/>
    <mergeCell ref="BV89:BV95"/>
    <mergeCell ref="BW89:BW95"/>
    <mergeCell ref="BX89:BX95"/>
    <mergeCell ref="BY89:BY95"/>
    <mergeCell ref="BZ89:BZ95"/>
    <mergeCell ref="BO89:BO95"/>
    <mergeCell ref="BP89:BP95"/>
    <mergeCell ref="BQ89:BQ95"/>
    <mergeCell ref="BR89:BR95"/>
    <mergeCell ref="BS89:BS95"/>
    <mergeCell ref="BT89:BT95"/>
    <mergeCell ref="BI89:BI95"/>
    <mergeCell ref="BJ89:BJ95"/>
    <mergeCell ref="BK89:BK95"/>
    <mergeCell ref="BL89:BL95"/>
    <mergeCell ref="BM89:BM95"/>
    <mergeCell ref="BN89:BN95"/>
    <mergeCell ref="CM89:CM95"/>
    <mergeCell ref="CN89:CN95"/>
    <mergeCell ref="CO89:CO95"/>
    <mergeCell ref="CP89:CP95"/>
    <mergeCell ref="CQ89:CQ95"/>
    <mergeCell ref="CR89:CR95"/>
    <mergeCell ref="CG89:CG95"/>
    <mergeCell ref="CH89:CH95"/>
    <mergeCell ref="CI89:CI95"/>
    <mergeCell ref="CJ89:CJ95"/>
    <mergeCell ref="CK89:CK95"/>
    <mergeCell ref="CL89:CL95"/>
    <mergeCell ref="CA89:CA95"/>
    <mergeCell ref="CB89:CB95"/>
    <mergeCell ref="CC89:CC95"/>
    <mergeCell ref="CD89:CD95"/>
    <mergeCell ref="CE89:CE95"/>
    <mergeCell ref="CF89:CF95"/>
    <mergeCell ref="DE89:DE95"/>
    <mergeCell ref="DF89:DF95"/>
    <mergeCell ref="DG89:DG95"/>
    <mergeCell ref="DH89:DH95"/>
    <mergeCell ref="DI89:DI95"/>
    <mergeCell ref="DJ89:DJ95"/>
    <mergeCell ref="CY89:CY95"/>
    <mergeCell ref="CZ89:CZ95"/>
    <mergeCell ref="DA89:DA95"/>
    <mergeCell ref="DB89:DB95"/>
    <mergeCell ref="DC89:DC95"/>
    <mergeCell ref="DD89:DD95"/>
    <mergeCell ref="CS89:CS95"/>
    <mergeCell ref="CT89:CT95"/>
    <mergeCell ref="CU89:CU95"/>
    <mergeCell ref="CV89:CV95"/>
    <mergeCell ref="CW89:CW95"/>
    <mergeCell ref="CX89:CX95"/>
    <mergeCell ref="DW89:DW95"/>
    <mergeCell ref="DX89:DX95"/>
    <mergeCell ref="DY89:DY95"/>
    <mergeCell ref="DZ89:DZ95"/>
    <mergeCell ref="EA89:EA95"/>
    <mergeCell ref="EB89:EB95"/>
    <mergeCell ref="DQ89:DQ95"/>
    <mergeCell ref="DR89:DR95"/>
    <mergeCell ref="DS89:DS95"/>
    <mergeCell ref="DT89:DT95"/>
    <mergeCell ref="DU89:DU95"/>
    <mergeCell ref="DV89:DV95"/>
    <mergeCell ref="DK89:DK95"/>
    <mergeCell ref="DL89:DL95"/>
    <mergeCell ref="DM89:DM95"/>
    <mergeCell ref="DN89:DN95"/>
    <mergeCell ref="DO89:DO95"/>
    <mergeCell ref="DP89:DP95"/>
    <mergeCell ref="EO89:EO95"/>
    <mergeCell ref="EP89:EP95"/>
    <mergeCell ref="EQ89:EQ95"/>
    <mergeCell ref="ER89:ER95"/>
    <mergeCell ref="ES89:ES95"/>
    <mergeCell ref="ET89:ET95"/>
    <mergeCell ref="EI89:EI95"/>
    <mergeCell ref="EJ89:EJ95"/>
    <mergeCell ref="EK89:EK95"/>
    <mergeCell ref="EL89:EL95"/>
    <mergeCell ref="EM89:EM95"/>
    <mergeCell ref="EN89:EN95"/>
    <mergeCell ref="EC89:EC95"/>
    <mergeCell ref="ED89:ED95"/>
    <mergeCell ref="EE89:EE95"/>
    <mergeCell ref="EF89:EF95"/>
    <mergeCell ref="EG89:EG95"/>
    <mergeCell ref="EH89:EH95"/>
    <mergeCell ref="FG89:FG95"/>
    <mergeCell ref="FH89:FH95"/>
    <mergeCell ref="FI89:FI95"/>
    <mergeCell ref="FJ89:FJ95"/>
    <mergeCell ref="FK89:FK95"/>
    <mergeCell ref="FL89:FL95"/>
    <mergeCell ref="FA89:FA95"/>
    <mergeCell ref="FB89:FB95"/>
    <mergeCell ref="FC89:FC95"/>
    <mergeCell ref="FD89:FD95"/>
    <mergeCell ref="FE89:FE95"/>
    <mergeCell ref="FF89:FF95"/>
    <mergeCell ref="EU89:EU95"/>
    <mergeCell ref="EV89:EV95"/>
    <mergeCell ref="EW89:EW95"/>
    <mergeCell ref="EX89:EX95"/>
    <mergeCell ref="EY89:EY95"/>
    <mergeCell ref="EZ89:EZ95"/>
    <mergeCell ref="B113:B115"/>
    <mergeCell ref="B116:B126"/>
    <mergeCell ref="B128:B130"/>
    <mergeCell ref="GK89:GK95"/>
    <mergeCell ref="GL89:GL95"/>
    <mergeCell ref="GM89:GM95"/>
    <mergeCell ref="GN89:GN95"/>
    <mergeCell ref="B108:B112"/>
    <mergeCell ref="GE89:GE95"/>
    <mergeCell ref="GF89:GF95"/>
    <mergeCell ref="GG89:GG95"/>
    <mergeCell ref="GH89:GH95"/>
    <mergeCell ref="GI89:GI95"/>
    <mergeCell ref="GJ89:GJ95"/>
    <mergeCell ref="FY89:FY95"/>
    <mergeCell ref="FZ89:FZ95"/>
    <mergeCell ref="GA89:GA95"/>
    <mergeCell ref="GB89:GB95"/>
    <mergeCell ref="GC89:GC95"/>
    <mergeCell ref="GD89:GD95"/>
    <mergeCell ref="FS89:FS95"/>
    <mergeCell ref="FT89:FT95"/>
    <mergeCell ref="FU89:FU95"/>
    <mergeCell ref="FV89:FV95"/>
    <mergeCell ref="FW89:FW95"/>
    <mergeCell ref="FX89:FX95"/>
    <mergeCell ref="FM89:FM95"/>
    <mergeCell ref="FN89:FN95"/>
    <mergeCell ref="FO89:FO95"/>
    <mergeCell ref="FP89:FP95"/>
    <mergeCell ref="FQ89:FQ95"/>
    <mergeCell ref="FR89:FR95"/>
  </mergeCells>
  <conditionalFormatting sqref="C1">
    <cfRule type="expression" dxfId="99" priority="26">
      <formula>#REF!="TERCAPAI"</formula>
    </cfRule>
  </conditionalFormatting>
  <conditionalFormatting sqref="C4">
    <cfRule type="expression" dxfId="98" priority="27">
      <formula>#REF!="TERCAPAI"</formula>
    </cfRule>
  </conditionalFormatting>
  <conditionalFormatting sqref="C2:D3">
    <cfRule type="expression" dxfId="97" priority="28">
      <formula>#REF!="TERCAPAI"</formula>
    </cfRule>
  </conditionalFormatting>
  <conditionalFormatting sqref="E3">
    <cfRule type="expression" dxfId="96" priority="29">
      <formula>#REF!="TERCAPAI"</formula>
    </cfRule>
  </conditionalFormatting>
  <conditionalFormatting sqref="F2:G3">
    <cfRule type="expression" dxfId="95" priority="30">
      <formula>#REF!="TERCAPAI"</formula>
    </cfRule>
  </conditionalFormatting>
  <conditionalFormatting sqref="H3:Q3">
    <cfRule type="expression" dxfId="94" priority="31">
      <formula>#REF!="TERCAPAI"</formula>
    </cfRule>
  </conditionalFormatting>
  <conditionalFormatting sqref="I2:J2">
    <cfRule type="expression" dxfId="93" priority="32">
      <formula>#REF!="TERCAPAI"</formula>
    </cfRule>
  </conditionalFormatting>
  <conditionalFormatting sqref="L2:M2 O2:P2">
    <cfRule type="expression" dxfId="92" priority="33">
      <formula>#REF!="TERCAPAI"</formula>
    </cfRule>
  </conditionalFormatting>
  <conditionalFormatting sqref="R5:R95 AH5:AH95 AX5:AX95 BN5:BN95 CD5:CD95 CT5:CT95 DJ5:DJ95 DZ5:DZ95 EP5:EP95 FF5:FF95 FV5:FV95 GL5:GL95">
    <cfRule type="containsText" dxfId="91" priority="17" operator="containsText" text="TIDAK MEMENUHI">
      <formula>NOT(ISERROR(SEARCH(("TIDAK MEMENUHI"),(R5))))</formula>
    </cfRule>
    <cfRule type="cellIs" dxfId="90" priority="23" operator="equal">
      <formula>"MEMENUHI"</formula>
    </cfRule>
  </conditionalFormatting>
  <conditionalFormatting sqref="S1">
    <cfRule type="expression" dxfId="89" priority="34">
      <formula>#REF!="TERCAPAI"</formula>
    </cfRule>
  </conditionalFormatting>
  <conditionalFormatting sqref="S3:S4">
    <cfRule type="expression" dxfId="88" priority="35">
      <formula>#REF!="TERCAPAI"</formula>
    </cfRule>
  </conditionalFormatting>
  <conditionalFormatting sqref="S2:T2">
    <cfRule type="expression" dxfId="87" priority="36">
      <formula>#REF!="TERCAPAI"</formula>
    </cfRule>
  </conditionalFormatting>
  <conditionalFormatting sqref="T3:U3">
    <cfRule type="expression" dxfId="86" priority="37">
      <formula>#REF!="TERCAPAI"</formula>
    </cfRule>
  </conditionalFormatting>
  <conditionalFormatting sqref="V2:W3">
    <cfRule type="expression" dxfId="85" priority="38">
      <formula>#REF!="TERCAPAI"</formula>
    </cfRule>
  </conditionalFormatting>
  <conditionalFormatting sqref="X3:AG3">
    <cfRule type="expression" dxfId="84" priority="39">
      <formula>#REF!="TERCAPAI"</formula>
    </cfRule>
  </conditionalFormatting>
  <conditionalFormatting sqref="Y2:Z2">
    <cfRule type="expression" dxfId="83" priority="40">
      <formula>#REF!="TERCAPAI"</formula>
    </cfRule>
  </conditionalFormatting>
  <conditionalFormatting sqref="AB2:AC2 AE2:AF2">
    <cfRule type="expression" dxfId="82" priority="41">
      <formula>#REF!="TERCAPAI"</formula>
    </cfRule>
  </conditionalFormatting>
  <conditionalFormatting sqref="AI1">
    <cfRule type="expression" dxfId="81" priority="42">
      <formula>#REF!="TERCAPAI"</formula>
    </cfRule>
  </conditionalFormatting>
  <conditionalFormatting sqref="AI3:AI4">
    <cfRule type="expression" dxfId="80" priority="43">
      <formula>#REF!="TERCAPAI"</formula>
    </cfRule>
  </conditionalFormatting>
  <conditionalFormatting sqref="AI2:AJ2">
    <cfRule type="expression" dxfId="79" priority="44">
      <formula>#REF!="TERCAPAI"</formula>
    </cfRule>
  </conditionalFormatting>
  <conditionalFormatting sqref="AJ3:AK3">
    <cfRule type="expression" dxfId="78" priority="45">
      <formula>#REF!="TERCAPAI"</formula>
    </cfRule>
  </conditionalFormatting>
  <conditionalFormatting sqref="AL2:AM3">
    <cfRule type="expression" dxfId="77" priority="46">
      <formula>#REF!="TERCAPAI"</formula>
    </cfRule>
  </conditionalFormatting>
  <conditionalFormatting sqref="AN3:AW3">
    <cfRule type="expression" dxfId="76" priority="47">
      <formula>#REF!="TERCAPAI"</formula>
    </cfRule>
  </conditionalFormatting>
  <conditionalFormatting sqref="AO2:AP2">
    <cfRule type="expression" dxfId="75" priority="48">
      <formula>#REF!="TERCAPAI"</formula>
    </cfRule>
  </conditionalFormatting>
  <conditionalFormatting sqref="AR2:AS2 AU2:AV2">
    <cfRule type="expression" dxfId="74" priority="49">
      <formula>#REF!="TERCAPAI"</formula>
    </cfRule>
  </conditionalFormatting>
  <conditionalFormatting sqref="AY1">
    <cfRule type="expression" dxfId="73" priority="50">
      <formula>#REF!="TERCAPAI"</formula>
    </cfRule>
  </conditionalFormatting>
  <conditionalFormatting sqref="AY3:AY4">
    <cfRule type="expression" dxfId="72" priority="51">
      <formula>#REF!="TERCAPAI"</formula>
    </cfRule>
  </conditionalFormatting>
  <conditionalFormatting sqref="AY2:AZ2">
    <cfRule type="expression" dxfId="71" priority="52">
      <formula>#REF!="TERCAPAI"</formula>
    </cfRule>
  </conditionalFormatting>
  <conditionalFormatting sqref="AZ3:BA3">
    <cfRule type="expression" dxfId="70" priority="53">
      <formula>#REF!="TERCAPAI"</formula>
    </cfRule>
  </conditionalFormatting>
  <conditionalFormatting sqref="BB2:BC3">
    <cfRule type="expression" dxfId="69" priority="54">
      <formula>#REF!="TERCAPAI"</formula>
    </cfRule>
  </conditionalFormatting>
  <conditionalFormatting sqref="BD3:BM3">
    <cfRule type="expression" dxfId="68" priority="55">
      <formula>#REF!="TERCAPAI"</formula>
    </cfRule>
  </conditionalFormatting>
  <conditionalFormatting sqref="BE2:BF2">
    <cfRule type="expression" dxfId="67" priority="56">
      <formula>#REF!="TERCAPAI"</formula>
    </cfRule>
  </conditionalFormatting>
  <conditionalFormatting sqref="BH2:BI2 BK2:BL2">
    <cfRule type="expression" dxfId="66" priority="57">
      <formula>#REF!="TERCAPAI"</formula>
    </cfRule>
  </conditionalFormatting>
  <conditionalFormatting sqref="BO1">
    <cfRule type="expression" dxfId="65" priority="58">
      <formula>#REF!="TERCAPAI"</formula>
    </cfRule>
  </conditionalFormatting>
  <conditionalFormatting sqref="BO3:BO4">
    <cfRule type="expression" dxfId="64" priority="59">
      <formula>#REF!="TERCAPAI"</formula>
    </cfRule>
  </conditionalFormatting>
  <conditionalFormatting sqref="BO2:BP2">
    <cfRule type="expression" dxfId="63" priority="60">
      <formula>#REF!="TERCAPAI"</formula>
    </cfRule>
  </conditionalFormatting>
  <conditionalFormatting sqref="BP3:BQ3">
    <cfRule type="expression" dxfId="62" priority="61">
      <formula>#REF!="TERCAPAI"</formula>
    </cfRule>
  </conditionalFormatting>
  <conditionalFormatting sqref="BR2:BS3">
    <cfRule type="expression" dxfId="61" priority="62">
      <formula>#REF!="TERCAPAI"</formula>
    </cfRule>
  </conditionalFormatting>
  <conditionalFormatting sqref="BT3:CC3">
    <cfRule type="expression" dxfId="60" priority="63">
      <formula>#REF!="TERCAPAI"</formula>
    </cfRule>
  </conditionalFormatting>
  <conditionalFormatting sqref="BU2:BV2">
    <cfRule type="expression" dxfId="59" priority="64">
      <formula>#REF!="TERCAPAI"</formula>
    </cfRule>
  </conditionalFormatting>
  <conditionalFormatting sqref="BX2:BY2 CA2:CB2">
    <cfRule type="expression" dxfId="58" priority="65">
      <formula>#REF!="TERCAPAI"</formula>
    </cfRule>
  </conditionalFormatting>
  <conditionalFormatting sqref="CE1">
    <cfRule type="expression" dxfId="57" priority="66">
      <formula>#REF!="TERCAPAI"</formula>
    </cfRule>
  </conditionalFormatting>
  <conditionalFormatting sqref="CE3:CE4">
    <cfRule type="expression" dxfId="56" priority="67">
      <formula>#REF!="TERCAPAI"</formula>
    </cfRule>
  </conditionalFormatting>
  <conditionalFormatting sqref="CE2:CF2">
    <cfRule type="expression" dxfId="55" priority="68">
      <formula>#REF!="TERCAPAI"</formula>
    </cfRule>
  </conditionalFormatting>
  <conditionalFormatting sqref="CF3:CG3">
    <cfRule type="expression" dxfId="54" priority="69">
      <formula>#REF!="TERCAPAI"</formula>
    </cfRule>
  </conditionalFormatting>
  <conditionalFormatting sqref="CH2:CI3">
    <cfRule type="expression" dxfId="53" priority="70">
      <formula>#REF!="TERCAPAI"</formula>
    </cfRule>
  </conditionalFormatting>
  <conditionalFormatting sqref="CJ3:CS3">
    <cfRule type="expression" dxfId="52" priority="71">
      <formula>#REF!="TERCAPAI"</formula>
    </cfRule>
  </conditionalFormatting>
  <conditionalFormatting sqref="CK2:CL2">
    <cfRule type="expression" dxfId="51" priority="72">
      <formula>#REF!="TERCAPAI"</formula>
    </cfRule>
  </conditionalFormatting>
  <conditionalFormatting sqref="CN2:CO2 CQ2:CR2">
    <cfRule type="expression" dxfId="50" priority="73">
      <formula>#REF!="TERCAPAI"</formula>
    </cfRule>
  </conditionalFormatting>
  <conditionalFormatting sqref="CU1">
    <cfRule type="expression" dxfId="49" priority="74">
      <formula>#REF!="TERCAPAI"</formula>
    </cfRule>
  </conditionalFormatting>
  <conditionalFormatting sqref="CU3:CU4">
    <cfRule type="expression" dxfId="48" priority="75">
      <formula>#REF!="TERCAPAI"</formula>
    </cfRule>
  </conditionalFormatting>
  <conditionalFormatting sqref="CU2:CV2">
    <cfRule type="expression" dxfId="47" priority="76">
      <formula>#REF!="TERCAPAI"</formula>
    </cfRule>
  </conditionalFormatting>
  <conditionalFormatting sqref="CV3:CW3">
    <cfRule type="expression" dxfId="46" priority="77">
      <formula>#REF!="TERCAPAI"</formula>
    </cfRule>
  </conditionalFormatting>
  <conditionalFormatting sqref="CX2:CY3">
    <cfRule type="expression" dxfId="45" priority="78">
      <formula>#REF!="TERCAPAI"</formula>
    </cfRule>
  </conditionalFormatting>
  <conditionalFormatting sqref="CZ3:DI3">
    <cfRule type="expression" dxfId="44" priority="79">
      <formula>#REF!="TERCAPAI"</formula>
    </cfRule>
  </conditionalFormatting>
  <conditionalFormatting sqref="DA2:DB2">
    <cfRule type="expression" dxfId="43" priority="80">
      <formula>#REF!="TERCAPAI"</formula>
    </cfRule>
  </conditionalFormatting>
  <conditionalFormatting sqref="DD2:DE2 DG2:DH2">
    <cfRule type="expression" dxfId="42" priority="81">
      <formula>#REF!="TERCAPAI"</formula>
    </cfRule>
  </conditionalFormatting>
  <conditionalFormatting sqref="DK1">
    <cfRule type="expression" dxfId="41" priority="82">
      <formula>#REF!="TERCAPAI"</formula>
    </cfRule>
  </conditionalFormatting>
  <conditionalFormatting sqref="DK3:DK4">
    <cfRule type="expression" dxfId="40" priority="83">
      <formula>#REF!="TERCAPAI"</formula>
    </cfRule>
  </conditionalFormatting>
  <conditionalFormatting sqref="DK2:DL2">
    <cfRule type="expression" dxfId="39" priority="84">
      <formula>#REF!="TERCAPAI"</formula>
    </cfRule>
  </conditionalFormatting>
  <conditionalFormatting sqref="DL3:DM3">
    <cfRule type="expression" dxfId="38" priority="85">
      <formula>#REF!="TERCAPAI"</formula>
    </cfRule>
  </conditionalFormatting>
  <conditionalFormatting sqref="DN2:DO3">
    <cfRule type="expression" dxfId="37" priority="86">
      <formula>#REF!="TERCAPAI"</formula>
    </cfRule>
  </conditionalFormatting>
  <conditionalFormatting sqref="DP3:DY3">
    <cfRule type="expression" dxfId="36" priority="87">
      <formula>#REF!="TERCAPAI"</formula>
    </cfRule>
  </conditionalFormatting>
  <conditionalFormatting sqref="DQ2:DR2">
    <cfRule type="expression" dxfId="35" priority="88">
      <formula>#REF!="TERCAPAI"</formula>
    </cfRule>
  </conditionalFormatting>
  <conditionalFormatting sqref="DT2:DU2 DW2:DX2">
    <cfRule type="expression" dxfId="34" priority="89">
      <formula>#REF!="TERCAPAI"</formula>
    </cfRule>
  </conditionalFormatting>
  <conditionalFormatting sqref="EA1">
    <cfRule type="expression" dxfId="33" priority="90">
      <formula>#REF!="TERCAPAI"</formula>
    </cfRule>
  </conditionalFormatting>
  <conditionalFormatting sqref="EA3:EA4">
    <cfRule type="expression" dxfId="32" priority="91">
      <formula>#REF!="TERCAPAI"</formula>
    </cfRule>
  </conditionalFormatting>
  <conditionalFormatting sqref="EA2:EB2">
    <cfRule type="expression" dxfId="31" priority="92">
      <formula>#REF!="TERCAPAI"</formula>
    </cfRule>
  </conditionalFormatting>
  <conditionalFormatting sqref="EB3:EC3">
    <cfRule type="expression" dxfId="30" priority="93">
      <formula>#REF!="TERCAPAI"</formula>
    </cfRule>
  </conditionalFormatting>
  <conditionalFormatting sqref="ED2:EE3">
    <cfRule type="expression" dxfId="29" priority="94">
      <formula>#REF!="TERCAPAI"</formula>
    </cfRule>
  </conditionalFormatting>
  <conditionalFormatting sqref="EF3:EO3">
    <cfRule type="expression" dxfId="28" priority="95">
      <formula>#REF!="TERCAPAI"</formula>
    </cfRule>
  </conditionalFormatting>
  <conditionalFormatting sqref="EG2:EH2">
    <cfRule type="expression" dxfId="27" priority="96">
      <formula>#REF!="TERCAPAI"</formula>
    </cfRule>
  </conditionalFormatting>
  <conditionalFormatting sqref="EJ2:EK2 EM2:EN2">
    <cfRule type="expression" dxfId="26" priority="97">
      <formula>#REF!="TERCAPAI"</formula>
    </cfRule>
  </conditionalFormatting>
  <conditionalFormatting sqref="EQ1">
    <cfRule type="expression" dxfId="25" priority="98">
      <formula>#REF!="TERCAPAI"</formula>
    </cfRule>
  </conditionalFormatting>
  <conditionalFormatting sqref="EQ3:EQ4">
    <cfRule type="expression" dxfId="24" priority="99">
      <formula>#REF!="TERCAPAI"</formula>
    </cfRule>
  </conditionalFormatting>
  <conditionalFormatting sqref="EQ2:ER2">
    <cfRule type="expression" dxfId="23" priority="100">
      <formula>#REF!="TERCAPAI"</formula>
    </cfRule>
  </conditionalFormatting>
  <conditionalFormatting sqref="ER3:ES3">
    <cfRule type="expression" dxfId="22" priority="101">
      <formula>#REF!="TERCAPAI"</formula>
    </cfRule>
  </conditionalFormatting>
  <conditionalFormatting sqref="ET2:EU3">
    <cfRule type="expression" dxfId="21" priority="102">
      <formula>#REF!="TERCAPAI"</formula>
    </cfRule>
  </conditionalFormatting>
  <conditionalFormatting sqref="EV3:FE3">
    <cfRule type="expression" dxfId="20" priority="103">
      <formula>#REF!="TERCAPAI"</formula>
    </cfRule>
  </conditionalFormatting>
  <conditionalFormatting sqref="EW2:EX2">
    <cfRule type="expression" dxfId="19" priority="104">
      <formula>#REF!="TERCAPAI"</formula>
    </cfRule>
  </conditionalFormatting>
  <conditionalFormatting sqref="EZ2:FA2 FC2:FD2">
    <cfRule type="expression" dxfId="18" priority="105">
      <formula>#REF!="TERCAPAI"</formula>
    </cfRule>
  </conditionalFormatting>
  <conditionalFormatting sqref="FG1">
    <cfRule type="expression" dxfId="17" priority="106">
      <formula>#REF!="TERCAPAI"</formula>
    </cfRule>
  </conditionalFormatting>
  <conditionalFormatting sqref="FG3:FG4">
    <cfRule type="expression" dxfId="16" priority="107">
      <formula>#REF!="TERCAPAI"</formula>
    </cfRule>
  </conditionalFormatting>
  <conditionalFormatting sqref="FG2:FH2">
    <cfRule type="expression" dxfId="15" priority="108">
      <formula>#REF!="TERCAPAI"</formula>
    </cfRule>
  </conditionalFormatting>
  <conditionalFormatting sqref="FH3:FI3">
    <cfRule type="expression" dxfId="14" priority="109">
      <formula>#REF!="TERCAPAI"</formula>
    </cfRule>
  </conditionalFormatting>
  <conditionalFormatting sqref="FJ2:FK3">
    <cfRule type="expression" dxfId="13" priority="110">
      <formula>#REF!="TERCAPAI"</formula>
    </cfRule>
  </conditionalFormatting>
  <conditionalFormatting sqref="FL3:FU3">
    <cfRule type="expression" dxfId="12" priority="111">
      <formula>#REF!="TERCAPAI"</formula>
    </cfRule>
  </conditionalFormatting>
  <conditionalFormatting sqref="FM2:FN2">
    <cfRule type="expression" dxfId="11" priority="112">
      <formula>#REF!="TERCAPAI"</formula>
    </cfRule>
  </conditionalFormatting>
  <conditionalFormatting sqref="FP2:FQ2 FS2:FT2">
    <cfRule type="expression" dxfId="10" priority="113">
      <formula>#REF!="TERCAPAI"</formula>
    </cfRule>
  </conditionalFormatting>
  <conditionalFormatting sqref="FW1">
    <cfRule type="expression" dxfId="9" priority="114">
      <formula>#REF!="TERCAPAI"</formula>
    </cfRule>
  </conditionalFormatting>
  <conditionalFormatting sqref="FW3:FW4">
    <cfRule type="expression" dxfId="8" priority="115">
      <formula>#REF!="TERCAPAI"</formula>
    </cfRule>
  </conditionalFormatting>
  <conditionalFormatting sqref="FW2:FX2">
    <cfRule type="expression" dxfId="7" priority="116">
      <formula>#REF!="TERCAPAI"</formula>
    </cfRule>
  </conditionalFormatting>
  <conditionalFormatting sqref="FX3:FY3">
    <cfRule type="expression" dxfId="6" priority="117">
      <formula>#REF!="TERCAPAI"</formula>
    </cfRule>
  </conditionalFormatting>
  <conditionalFormatting sqref="FZ2:GA3">
    <cfRule type="expression" dxfId="5" priority="118">
      <formula>#REF!="TERCAPAI"</formula>
    </cfRule>
  </conditionalFormatting>
  <conditionalFormatting sqref="GB3:GK3">
    <cfRule type="expression" dxfId="4" priority="119">
      <formula>#REF!="TERCAPAI"</formula>
    </cfRule>
  </conditionalFormatting>
  <conditionalFormatting sqref="GC2:GD2">
    <cfRule type="expression" dxfId="3" priority="120">
      <formula>#REF!="TERCAPAI"</formula>
    </cfRule>
  </conditionalFormatting>
  <conditionalFormatting sqref="GF2:GG2 GI2:GJ2">
    <cfRule type="expression" dxfId="2" priority="121">
      <formula>#REF!="TERCAPAI"</formula>
    </cfRule>
  </conditionalFormatting>
  <conditionalFormatting sqref="GL2:GL3">
    <cfRule type="expression" dxfId="1" priority="122">
      <formula>#REF!="TERCAPAI"</formula>
    </cfRule>
  </conditionalFormatting>
  <conditionalFormatting sqref="GL1:GO1 R1:R3 AH1:AH3 AX1:AX3 BN1:BN3 CD1:CD3 CT1:CT3 DJ1:DJ3 DZ1:DZ3 EP1:EP3 FF1:FF3 FV1:FV3">
    <cfRule type="expression" dxfId="0" priority="123">
      <formula>#REF!="TERCAPAI"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2025-01-13T03:53:09Z</dcterms:created>
  <dcterms:modified xsi:type="dcterms:W3CDTF">2025-01-13T04:03:53Z</dcterms:modified>
</cp:coreProperties>
</file>