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DMEN\SATU DATA AWARDS\SATU DATA AWARD 2026\"/>
    </mc:Choice>
  </mc:AlternateContent>
  <xr:revisionPtr revIDLastSave="0" documentId="8_{44F9EBE3-3AE2-467A-BE2C-17A9EA332285}" xr6:coauthVersionLast="47" xr6:coauthVersionMax="47" xr10:uidLastSave="{00000000-0000-0000-0000-000000000000}"/>
  <bookViews>
    <workbookView xWindow="-110" yWindow="-110" windowWidth="19420" windowHeight="10300" xr2:uid="{2D66B0D8-42F1-4D6B-8357-C6AADD6851E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A50" i="1" l="1"/>
  <c r="GX50" i="1"/>
  <c r="GU50" i="1"/>
  <c r="GR50" i="1"/>
  <c r="GO50" i="1"/>
  <c r="HB50" i="1" s="1"/>
  <c r="GK50" i="1"/>
  <c r="GH50" i="1"/>
  <c r="GE50" i="1"/>
  <c r="GB50" i="1"/>
  <c r="FY50" i="1"/>
  <c r="GL50" i="1" s="1"/>
  <c r="FU50" i="1"/>
  <c r="FV50" i="1" s="1"/>
  <c r="FR50" i="1"/>
  <c r="FO50" i="1"/>
  <c r="FL50" i="1"/>
  <c r="FI50" i="1"/>
  <c r="FE50" i="1"/>
  <c r="FB50" i="1"/>
  <c r="EY50" i="1"/>
  <c r="FF50" i="1" s="1"/>
  <c r="EV50" i="1"/>
  <c r="ES50" i="1"/>
  <c r="EO50" i="1"/>
  <c r="EL50" i="1"/>
  <c r="EI50" i="1"/>
  <c r="EF50" i="1"/>
  <c r="EC50" i="1"/>
  <c r="EP50" i="1" s="1"/>
  <c r="DY50" i="1"/>
  <c r="DV50" i="1"/>
  <c r="DS50" i="1"/>
  <c r="DP50" i="1"/>
  <c r="DM50" i="1"/>
  <c r="DZ50" i="1" s="1"/>
  <c r="DI50" i="1"/>
  <c r="DJ50" i="1" s="1"/>
  <c r="DF50" i="1"/>
  <c r="DC50" i="1"/>
  <c r="CZ50" i="1"/>
  <c r="CW50" i="1"/>
  <c r="CS50" i="1"/>
  <c r="CP50" i="1"/>
  <c r="CM50" i="1"/>
  <c r="CT50" i="1" s="1"/>
  <c r="CJ50" i="1"/>
  <c r="CG50" i="1"/>
  <c r="CC50" i="1"/>
  <c r="BZ50" i="1"/>
  <c r="BW50" i="1"/>
  <c r="BT50" i="1"/>
  <c r="BQ50" i="1"/>
  <c r="CD50" i="1" s="1"/>
  <c r="BM50" i="1"/>
  <c r="BJ50" i="1"/>
  <c r="BG50" i="1"/>
  <c r="BD50" i="1"/>
  <c r="BA50" i="1"/>
  <c r="BN50" i="1" s="1"/>
  <c r="AW50" i="1"/>
  <c r="AX50" i="1" s="1"/>
  <c r="AT50" i="1"/>
  <c r="AQ50" i="1"/>
  <c r="AN50" i="1"/>
  <c r="AK50" i="1"/>
  <c r="AG50" i="1"/>
  <c r="AD50" i="1"/>
  <c r="AA50" i="1"/>
  <c r="AH50" i="1" s="1"/>
  <c r="X50" i="1"/>
  <c r="U50" i="1"/>
  <c r="R50" i="1"/>
  <c r="O50" i="1"/>
  <c r="P50" i="1" s="1"/>
  <c r="HB43" i="1"/>
  <c r="HA43" i="1"/>
  <c r="GX43" i="1"/>
  <c r="GU43" i="1"/>
  <c r="GR43" i="1"/>
  <c r="GO43" i="1"/>
  <c r="GK43" i="1"/>
  <c r="GH43" i="1"/>
  <c r="GL43" i="1" s="1"/>
  <c r="GE43" i="1"/>
  <c r="GB43" i="1"/>
  <c r="FY43" i="1"/>
  <c r="FU43" i="1"/>
  <c r="FR43" i="1"/>
  <c r="FO43" i="1"/>
  <c r="FL43" i="1"/>
  <c r="FV43" i="1" s="1"/>
  <c r="FI43" i="1"/>
  <c r="FE43" i="1"/>
  <c r="FB43" i="1"/>
  <c r="EY43" i="1"/>
  <c r="EV43" i="1"/>
  <c r="ES43" i="1"/>
  <c r="FF43" i="1" s="1"/>
  <c r="EP43" i="1"/>
  <c r="EO43" i="1"/>
  <c r="EL43" i="1"/>
  <c r="EI43" i="1"/>
  <c r="EF43" i="1"/>
  <c r="EC43" i="1"/>
  <c r="DY43" i="1"/>
  <c r="DV43" i="1"/>
  <c r="DZ43" i="1" s="1"/>
  <c r="DS43" i="1"/>
  <c r="DP43" i="1"/>
  <c r="DM43" i="1"/>
  <c r="DI43" i="1"/>
  <c r="DF43" i="1"/>
  <c r="DC43" i="1"/>
  <c r="CZ43" i="1"/>
  <c r="DJ43" i="1" s="1"/>
  <c r="CW43" i="1"/>
  <c r="CS43" i="1"/>
  <c r="CP43" i="1"/>
  <c r="CM43" i="1"/>
  <c r="CJ43" i="1"/>
  <c r="CG43" i="1"/>
  <c r="CT43" i="1" s="1"/>
  <c r="CD43" i="1"/>
  <c r="CC43" i="1"/>
  <c r="BZ43" i="1"/>
  <c r="BW43" i="1"/>
  <c r="BT43" i="1"/>
  <c r="BQ43" i="1"/>
  <c r="BM43" i="1"/>
  <c r="BJ43" i="1"/>
  <c r="BN43" i="1" s="1"/>
  <c r="BG43" i="1"/>
  <c r="BD43" i="1"/>
  <c r="BA43" i="1"/>
  <c r="AW43" i="1"/>
  <c r="AT43" i="1"/>
  <c r="AQ43" i="1"/>
  <c r="AN43" i="1"/>
  <c r="AX43" i="1" s="1"/>
  <c r="AK43" i="1"/>
  <c r="AG43" i="1"/>
  <c r="AD43" i="1"/>
  <c r="AA43" i="1"/>
  <c r="X43" i="1"/>
  <c r="U43" i="1"/>
  <c r="AH43" i="1" s="1"/>
  <c r="R43" i="1"/>
  <c r="O43" i="1"/>
  <c r="P43" i="1" s="1"/>
  <c r="HA36" i="1"/>
  <c r="GX36" i="1"/>
  <c r="GU36" i="1"/>
  <c r="HB36" i="1" s="1"/>
  <c r="GR36" i="1"/>
  <c r="GO36" i="1"/>
  <c r="GK36" i="1"/>
  <c r="GH36" i="1"/>
  <c r="GE36" i="1"/>
  <c r="GB36" i="1"/>
  <c r="FY36" i="1"/>
  <c r="GL36" i="1" s="1"/>
  <c r="FU36" i="1"/>
  <c r="FR36" i="1"/>
  <c r="FO36" i="1"/>
  <c r="FL36" i="1"/>
  <c r="FI36" i="1"/>
  <c r="FV36" i="1" s="1"/>
  <c r="FE36" i="1"/>
  <c r="FF36" i="1" s="1"/>
  <c r="FB36" i="1"/>
  <c r="EY36" i="1"/>
  <c r="EV36" i="1"/>
  <c r="ES36" i="1"/>
  <c r="EO36" i="1"/>
  <c r="EL36" i="1"/>
  <c r="EI36" i="1"/>
  <c r="EP36" i="1" s="1"/>
  <c r="EF36" i="1"/>
  <c r="EC36" i="1"/>
  <c r="DY36" i="1"/>
  <c r="DV36" i="1"/>
  <c r="DS36" i="1"/>
  <c r="DP36" i="1"/>
  <c r="DM36" i="1"/>
  <c r="DZ36" i="1" s="1"/>
  <c r="DI36" i="1"/>
  <c r="DF36" i="1"/>
  <c r="DC36" i="1"/>
  <c r="CZ36" i="1"/>
  <c r="CW36" i="1"/>
  <c r="DJ36" i="1" s="1"/>
  <c r="CS36" i="1"/>
  <c r="CT36" i="1" s="1"/>
  <c r="CP36" i="1"/>
  <c r="CM36" i="1"/>
  <c r="CJ36" i="1"/>
  <c r="CG36" i="1"/>
  <c r="CC36" i="1"/>
  <c r="BZ36" i="1"/>
  <c r="BW36" i="1"/>
  <c r="CD36" i="1" s="1"/>
  <c r="BT36" i="1"/>
  <c r="BQ36" i="1"/>
  <c r="BM36" i="1"/>
  <c r="BJ36" i="1"/>
  <c r="BG36" i="1"/>
  <c r="BD36" i="1"/>
  <c r="BA36" i="1"/>
  <c r="BN36" i="1" s="1"/>
  <c r="AW36" i="1"/>
  <c r="AT36" i="1"/>
  <c r="AQ36" i="1"/>
  <c r="AN36" i="1"/>
  <c r="AK36" i="1"/>
  <c r="AX36" i="1" s="1"/>
  <c r="AG36" i="1"/>
  <c r="AH36" i="1" s="1"/>
  <c r="AD36" i="1"/>
  <c r="AA36" i="1"/>
  <c r="X36" i="1"/>
  <c r="U36" i="1"/>
  <c r="R36" i="1"/>
  <c r="O36" i="1"/>
  <c r="P36" i="1" s="1"/>
  <c r="HA29" i="1"/>
  <c r="GX29" i="1"/>
  <c r="GU29" i="1"/>
  <c r="GR29" i="1"/>
  <c r="GO29" i="1"/>
  <c r="HB29" i="1" s="1"/>
  <c r="GL29" i="1"/>
  <c r="GK29" i="1"/>
  <c r="GH29" i="1"/>
  <c r="GE29" i="1"/>
  <c r="GB29" i="1"/>
  <c r="FY29" i="1"/>
  <c r="FU29" i="1"/>
  <c r="FR29" i="1"/>
  <c r="FV29" i="1" s="1"/>
  <c r="FO29" i="1"/>
  <c r="FL29" i="1"/>
  <c r="FI29" i="1"/>
  <c r="FE29" i="1"/>
  <c r="FB29" i="1"/>
  <c r="EY29" i="1"/>
  <c r="EV29" i="1"/>
  <c r="FF29" i="1" s="1"/>
  <c r="ES29" i="1"/>
  <c r="EO29" i="1"/>
  <c r="EL29" i="1"/>
  <c r="EI29" i="1"/>
  <c r="EF29" i="1"/>
  <c r="EC29" i="1"/>
  <c r="EP29" i="1" s="1"/>
  <c r="DZ29" i="1"/>
  <c r="DY29" i="1"/>
  <c r="DV29" i="1"/>
  <c r="DS29" i="1"/>
  <c r="DP29" i="1"/>
  <c r="DM29" i="1"/>
  <c r="DI29" i="1"/>
  <c r="DF29" i="1"/>
  <c r="DJ29" i="1" s="1"/>
  <c r="DC29" i="1"/>
  <c r="CZ29" i="1"/>
  <c r="CW29" i="1"/>
  <c r="CS29" i="1"/>
  <c r="CP29" i="1"/>
  <c r="CM29" i="1"/>
  <c r="CJ29" i="1"/>
  <c r="CT29" i="1" s="1"/>
  <c r="CG29" i="1"/>
  <c r="CC29" i="1"/>
  <c r="BZ29" i="1"/>
  <c r="BW29" i="1"/>
  <c r="BT29" i="1"/>
  <c r="BQ29" i="1"/>
  <c r="CD29" i="1" s="1"/>
  <c r="BN29" i="1"/>
  <c r="BM29" i="1"/>
  <c r="BJ29" i="1"/>
  <c r="BG29" i="1"/>
  <c r="BD29" i="1"/>
  <c r="BA29" i="1"/>
  <c r="AW29" i="1"/>
  <c r="AT29" i="1"/>
  <c r="AX29" i="1" s="1"/>
  <c r="AQ29" i="1"/>
  <c r="AN29" i="1"/>
  <c r="AK29" i="1"/>
  <c r="AG29" i="1"/>
  <c r="AD29" i="1"/>
  <c r="AA29" i="1"/>
  <c r="X29" i="1"/>
  <c r="AH29" i="1" s="1"/>
  <c r="U29" i="1"/>
  <c r="R29" i="1"/>
  <c r="P29" i="1"/>
  <c r="O29" i="1"/>
  <c r="HA22" i="1"/>
  <c r="HB22" i="1" s="1"/>
  <c r="GX22" i="1"/>
  <c r="GU22" i="1"/>
  <c r="GR22" i="1"/>
  <c r="GO22" i="1"/>
  <c r="GK22" i="1"/>
  <c r="GH22" i="1"/>
  <c r="GE22" i="1"/>
  <c r="GL22" i="1" s="1"/>
  <c r="GB22" i="1"/>
  <c r="FY22" i="1"/>
  <c r="FU22" i="1"/>
  <c r="FR22" i="1"/>
  <c r="FO22" i="1"/>
  <c r="FL22" i="1"/>
  <c r="FI22" i="1"/>
  <c r="FV22" i="1" s="1"/>
  <c r="FE22" i="1"/>
  <c r="FB22" i="1"/>
  <c r="EY22" i="1"/>
  <c r="EV22" i="1"/>
  <c r="ES22" i="1"/>
  <c r="FF22" i="1" s="1"/>
  <c r="EO22" i="1"/>
  <c r="EP22" i="1" s="1"/>
  <c r="EL22" i="1"/>
  <c r="EI22" i="1"/>
  <c r="EF22" i="1"/>
  <c r="EC22" i="1"/>
  <c r="DY22" i="1"/>
  <c r="DV22" i="1"/>
  <c r="DS22" i="1"/>
  <c r="DZ22" i="1" s="1"/>
  <c r="DP22" i="1"/>
  <c r="DM22" i="1"/>
  <c r="DI22" i="1"/>
  <c r="DF22" i="1"/>
  <c r="DC22" i="1"/>
  <c r="CZ22" i="1"/>
  <c r="CW22" i="1"/>
  <c r="DJ22" i="1" s="1"/>
  <c r="CS22" i="1"/>
  <c r="CP22" i="1"/>
  <c r="CM22" i="1"/>
  <c r="CJ22" i="1"/>
  <c r="CG22" i="1"/>
  <c r="CT22" i="1" s="1"/>
  <c r="CC22" i="1"/>
  <c r="CD22" i="1" s="1"/>
  <c r="BZ22" i="1"/>
  <c r="BW22" i="1"/>
  <c r="BT22" i="1"/>
  <c r="BQ22" i="1"/>
  <c r="BM22" i="1"/>
  <c r="BJ22" i="1"/>
  <c r="BG22" i="1"/>
  <c r="BN22" i="1" s="1"/>
  <c r="BD22" i="1"/>
  <c r="BA22" i="1"/>
  <c r="AW22" i="1"/>
  <c r="AT22" i="1"/>
  <c r="AQ22" i="1"/>
  <c r="AN22" i="1"/>
  <c r="AK22" i="1"/>
  <c r="AX22" i="1" s="1"/>
  <c r="AG22" i="1"/>
  <c r="AD22" i="1"/>
  <c r="AA22" i="1"/>
  <c r="X22" i="1"/>
  <c r="U22" i="1"/>
  <c r="AH22" i="1" s="1"/>
  <c r="R22" i="1"/>
  <c r="P22" i="1"/>
  <c r="O22" i="1"/>
  <c r="HA15" i="1"/>
  <c r="GX15" i="1"/>
  <c r="GU15" i="1"/>
  <c r="GR15" i="1"/>
  <c r="HB15" i="1" s="1"/>
  <c r="GO15" i="1"/>
  <c r="GK15" i="1"/>
  <c r="GH15" i="1"/>
  <c r="GE15" i="1"/>
  <c r="GB15" i="1"/>
  <c r="FY15" i="1"/>
  <c r="GL15" i="1" s="1"/>
  <c r="FV15" i="1"/>
  <c r="FU15" i="1"/>
  <c r="FR15" i="1"/>
  <c r="FO15" i="1"/>
  <c r="FL15" i="1"/>
  <c r="FI15" i="1"/>
  <c r="FE15" i="1"/>
  <c r="FB15" i="1"/>
  <c r="FF15" i="1" s="1"/>
  <c r="EY15" i="1"/>
  <c r="EV15" i="1"/>
  <c r="ES15" i="1"/>
  <c r="EO15" i="1"/>
  <c r="EL15" i="1"/>
  <c r="EI15" i="1"/>
  <c r="EF15" i="1"/>
  <c r="EP15" i="1" s="1"/>
  <c r="EC15" i="1"/>
  <c r="DY15" i="1"/>
  <c r="DV15" i="1"/>
  <c r="DS15" i="1"/>
  <c r="DP15" i="1"/>
  <c r="DM15" i="1"/>
  <c r="DZ15" i="1" s="1"/>
  <c r="DJ15" i="1"/>
  <c r="DI15" i="1"/>
  <c r="DF15" i="1"/>
  <c r="DC15" i="1"/>
  <c r="CZ15" i="1"/>
  <c r="CW15" i="1"/>
  <c r="CS15" i="1"/>
  <c r="CP15" i="1"/>
  <c r="CT15" i="1" s="1"/>
  <c r="CM15" i="1"/>
  <c r="CJ15" i="1"/>
  <c r="CG15" i="1"/>
  <c r="CC15" i="1"/>
  <c r="BZ15" i="1"/>
  <c r="BW15" i="1"/>
  <c r="BT15" i="1"/>
  <c r="CD15" i="1" s="1"/>
  <c r="BQ15" i="1"/>
  <c r="BM15" i="1"/>
  <c r="BJ15" i="1"/>
  <c r="BG15" i="1"/>
  <c r="BD15" i="1"/>
  <c r="BA15" i="1"/>
  <c r="BN15" i="1" s="1"/>
  <c r="AX15" i="1"/>
  <c r="AW15" i="1"/>
  <c r="AT15" i="1"/>
  <c r="AQ15" i="1"/>
  <c r="AN15" i="1"/>
  <c r="AK15" i="1"/>
  <c r="AG15" i="1"/>
  <c r="AD15" i="1"/>
  <c r="AH15" i="1" s="1"/>
  <c r="AA15" i="1"/>
  <c r="X15" i="1"/>
  <c r="U15" i="1"/>
  <c r="R15" i="1"/>
  <c r="O15" i="1"/>
  <c r="P15" i="1" s="1"/>
  <c r="HA8" i="1"/>
  <c r="GX8" i="1"/>
  <c r="GU8" i="1"/>
  <c r="GR8" i="1"/>
  <c r="GO8" i="1"/>
  <c r="HB8" i="1" s="1"/>
  <c r="GL8" i="1"/>
  <c r="GK8" i="1"/>
  <c r="GH8" i="1"/>
  <c r="GE8" i="1"/>
  <c r="GB8" i="1"/>
  <c r="FY8" i="1"/>
  <c r="FU8" i="1"/>
  <c r="FR8" i="1"/>
  <c r="FV8" i="1" s="1"/>
  <c r="FO8" i="1"/>
  <c r="FL8" i="1"/>
  <c r="FI8" i="1"/>
  <c r="FE8" i="1"/>
  <c r="FB8" i="1"/>
  <c r="EY8" i="1"/>
  <c r="EV8" i="1"/>
  <c r="ES8" i="1"/>
  <c r="FF8" i="1" s="1"/>
  <c r="EO8" i="1"/>
  <c r="EL8" i="1"/>
  <c r="EI8" i="1"/>
  <c r="EF8" i="1"/>
  <c r="EC8" i="1"/>
  <c r="EP8" i="1" s="1"/>
  <c r="DZ8" i="1"/>
  <c r="DY8" i="1"/>
  <c r="DV8" i="1"/>
  <c r="DS8" i="1"/>
  <c r="DP8" i="1"/>
  <c r="DM8" i="1"/>
  <c r="DI8" i="1"/>
  <c r="DF8" i="1"/>
  <c r="DJ8" i="1" s="1"/>
  <c r="DC8" i="1"/>
  <c r="CZ8" i="1"/>
  <c r="CW8" i="1"/>
  <c r="CS8" i="1"/>
  <c r="CP8" i="1"/>
  <c r="CM8" i="1"/>
  <c r="CJ8" i="1"/>
  <c r="CG8" i="1"/>
  <c r="CT8" i="1" s="1"/>
  <c r="CC8" i="1"/>
  <c r="BZ8" i="1"/>
  <c r="BW8" i="1"/>
  <c r="BT8" i="1"/>
  <c r="BQ8" i="1"/>
  <c r="CD8" i="1" s="1"/>
  <c r="BN8" i="1"/>
  <c r="BM8" i="1"/>
  <c r="BJ8" i="1"/>
  <c r="BG8" i="1"/>
  <c r="BD8" i="1"/>
  <c r="BA8" i="1"/>
  <c r="AW8" i="1"/>
  <c r="AT8" i="1"/>
  <c r="AX8" i="1" s="1"/>
  <c r="AQ8" i="1"/>
  <c r="AN8" i="1"/>
  <c r="AK8" i="1"/>
  <c r="AG8" i="1"/>
  <c r="AD8" i="1"/>
  <c r="AA8" i="1"/>
  <c r="X8" i="1"/>
  <c r="U8" i="1"/>
  <c r="R8" i="1"/>
  <c r="P8" i="1"/>
  <c r="O8" i="1"/>
  <c r="HC15" i="1" l="1"/>
  <c r="HD15" i="1" s="1"/>
  <c r="HC43" i="1"/>
  <c r="HD43" i="1" s="1"/>
  <c r="HC29" i="1"/>
  <c r="HD29" i="1" s="1"/>
  <c r="HC50" i="1"/>
  <c r="HD50" i="1" s="1"/>
  <c r="HC22" i="1"/>
  <c r="HD22" i="1" s="1"/>
  <c r="HC36" i="1"/>
  <c r="HD36" i="1" s="1"/>
  <c r="AH8" i="1"/>
  <c r="HC8" i="1" s="1"/>
  <c r="HD8" i="1" s="1"/>
  <c r="HE8" i="1" s="1"/>
</calcChain>
</file>

<file path=xl/sharedStrings.xml><?xml version="1.0" encoding="utf-8"?>
<sst xmlns="http://schemas.openxmlformats.org/spreadsheetml/2006/main" count="393" uniqueCount="52">
  <si>
    <t>KEDUNGKANDANG</t>
  </si>
  <si>
    <t>CEMPAKA</t>
  </si>
  <si>
    <t>BUKA</t>
  </si>
  <si>
    <t>MAWAR</t>
  </si>
  <si>
    <t>ANGGREK</t>
  </si>
  <si>
    <t>MELATI</t>
  </si>
  <si>
    <t>DAHLIA</t>
  </si>
  <si>
    <t>MATAHARI</t>
  </si>
  <si>
    <t>LELLY</t>
  </si>
  <si>
    <t>NAMA
KELURAHAN</t>
  </si>
  <si>
    <t>NAMA
POSYANDU</t>
  </si>
  <si>
    <t>JUMLAH
BUKA POSYANDU</t>
  </si>
  <si>
    <t>JUMLAH
KADER</t>
  </si>
  <si>
    <t>JANUARI</t>
  </si>
  <si>
    <t xml:space="preserve">KATEGORI CAPAIAN 
 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</si>
  <si>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</si>
  <si>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</si>
  <si>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</si>
  <si>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</si>
  <si>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</si>
  <si>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</si>
  <si>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</si>
  <si>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</si>
  <si>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</si>
  <si>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</si>
  <si>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</si>
  <si>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STATUS</t>
  </si>
  <si>
    <t>TOTAL CAPAIAN PELAYANAN</t>
  </si>
  <si>
    <t>KETERANGAN</t>
  </si>
  <si>
    <t>%</t>
  </si>
  <si>
    <t>IBU HAMIL &amp; NIFAS</t>
  </si>
  <si>
    <t>BAYI-BALITA 
(0-&lt;6 TAHUN)</t>
  </si>
  <si>
    <t>USIA SEKOLAH &amp; REMAJA
(≥6-18 TAHUN)</t>
  </si>
  <si>
    <t>USIA PRODUKTIF
(&gt;18-&lt;60 TAHUN)</t>
  </si>
  <si>
    <t>LANSIA
( ≥60 TAHUN)</t>
  </si>
  <si>
    <t>JAN</t>
  </si>
  <si>
    <t>FEB</t>
  </si>
  <si>
    <t>MAR</t>
  </si>
  <si>
    <t>APR</t>
  </si>
  <si>
    <t>JUN</t>
  </si>
  <si>
    <t>JUL</t>
  </si>
  <si>
    <t>AGT</t>
  </si>
  <si>
    <t>SEPT</t>
  </si>
  <si>
    <t>OKT</t>
  </si>
  <si>
    <t>NOV</t>
  </si>
  <si>
    <t>DES</t>
  </si>
  <si>
    <t>JUMLAH</t>
  </si>
  <si>
    <t>LAYANAN</t>
  </si>
  <si>
    <t>SASARAN</t>
  </si>
  <si>
    <t>(1)</t>
  </si>
  <si>
    <t>(2)</t>
  </si>
  <si>
    <t>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</si>
</sst>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Bookman Old Style"/>
    </font>
    <font>
      <sz val="10"/>
      <color theme="1"/>
      <name val="Bookman Old Style"/>
    </font>
    <font>
      <sz val="11"/>
      <color theme="1"/>
      <name val="Bookman Old Style"/>
    </font>
    <font>
      <sz val="12"/>
      <name val="Calibri"/>
    </font>
    <font>
      <b/>
      <sz val="11"/>
      <color theme="1"/>
      <name val="Bookman Old Style"/>
    </font>
    <font>
      <b/>
      <sz val="12"/>
      <color theme="1"/>
      <name val="Bookman Old Style"/>
    </font>
    <font>
      <sz val="12"/>
      <color theme="1"/>
      <name val="Bookman Old Style"/>
    </font>
    <font>
      <i/>
      <sz val="10"/>
      <color theme="1"/>
      <name val="Bookman Old Style"/>
    </font>
  </fonts>
  <fills count="9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rgb="FFD2BCFE"/>
        <bgColor rgb="FFD2BCFE"/>
      </patternFill>
    </fill>
    <fill>
      <patternFill patternType="solid">
        <fgColor rgb="FFC5E0B3"/>
        <bgColor rgb="FFC5E0B3"/>
      </patternFill>
    </fill>
    <fill>
      <patternFill patternType="solid">
        <fgColor rgb="FFFFE598"/>
        <bgColor rgb="FFFFE598"/>
      </patternFill>
    </fill>
    <fill>
      <patternFill patternType="solid">
        <fgColor rgb="FF63F2BE"/>
        <bgColor rgb="FF63F2BE"/>
      </patternFill>
    </fill>
    <fill>
      <patternFill patternType="solid">
        <fgColor rgb="FFF7CAAC"/>
        <bgColor rgb="FFF7CAAC"/>
      </patternFill>
    </fill>
    <fill>
      <patternFill patternType="solid">
        <fgColor rgb="FFFFE79A"/>
        <bgColor rgb="FFFFE79A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4" fillId="0" borderId="3" xfId="0" applyFont="1" applyBorder="1"/>
    <xf numFmtId="0" fontId="1" fillId="7" borderId="2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4" fillId="0" borderId="4" xfId="0" applyFont="1" applyBorder="1"/>
    <xf numFmtId="0" fontId="4" fillId="0" borderId="5" xfId="0" applyFont="1" applyBorder="1"/>
    <xf numFmtId="0" fontId="5" fillId="2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4" fillId="0" borderId="8" xfId="0" applyFont="1" applyBorder="1"/>
    <xf numFmtId="0" fontId="4" fillId="0" borderId="9" xfId="0" applyFont="1" applyBorder="1"/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7" fillId="3" borderId="13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" fillId="0" borderId="14" xfId="0" applyFont="1" applyBorder="1"/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4" fillId="0" borderId="10" xfId="0" applyFont="1" applyBorder="1"/>
    <xf numFmtId="0" fontId="2" fillId="7" borderId="9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/>
    </xf>
    <xf numFmtId="49" fontId="8" fillId="7" borderId="8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center" vertical="center" wrapText="1"/>
    </xf>
    <xf numFmtId="49" fontId="8" fillId="5" borderId="7" xfId="0" applyNumberFormat="1" applyFont="1" applyFill="1" applyBorder="1" applyAlignment="1">
      <alignment horizontal="center" vertical="center" wrapText="1"/>
    </xf>
    <xf numFmtId="49" fontId="8" fillId="6" borderId="7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23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1F7F3-0D70-4FEF-86AC-978A8AD0D3BA}">
  <dimension ref="A3:HE56"/>
  <sheetViews>
    <sheetView tabSelected="1" workbookViewId="0">
      <selection activeCell="D1" sqref="D1"/>
    </sheetView>
  </sheetViews>
  <sheetFormatPr defaultRowHeight="14.5" x14ac:dyDescent="0.35"/>
  <sheetData>
    <row r="3" spans="1:213" ht="31.5" customHeight="1" x14ac:dyDescent="0.35">
      <c r="A3" s="15" t="s">
        <v>9</v>
      </c>
      <c r="B3" s="15" t="s">
        <v>10</v>
      </c>
      <c r="C3" s="16" t="s">
        <v>11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  <c r="Q3" s="19" t="s">
        <v>12</v>
      </c>
      <c r="R3" s="18"/>
      <c r="S3" s="20" t="s">
        <v>13</v>
      </c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2"/>
      <c r="AH3" s="23" t="s">
        <v>14</v>
      </c>
      <c r="AI3" s="24" t="s">
        <v>15</v>
      </c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2"/>
      <c r="AX3" s="23" t="s">
        <v>14</v>
      </c>
      <c r="AY3" s="24" t="s">
        <v>16</v>
      </c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2"/>
      <c r="BN3" s="23" t="s">
        <v>14</v>
      </c>
      <c r="BO3" s="25" t="s">
        <v>17</v>
      </c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2"/>
      <c r="CD3" s="26" t="s">
        <v>14</v>
      </c>
      <c r="CE3" s="25" t="s">
        <v>18</v>
      </c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2"/>
      <c r="CT3" s="26" t="s">
        <v>14</v>
      </c>
      <c r="CU3" s="25" t="s">
        <v>19</v>
      </c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2"/>
      <c r="DJ3" s="26" t="s">
        <v>14</v>
      </c>
      <c r="DK3" s="27" t="s">
        <v>20</v>
      </c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2"/>
      <c r="DZ3" s="28" t="s">
        <v>14</v>
      </c>
      <c r="EA3" s="27" t="s">
        <v>21</v>
      </c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2"/>
      <c r="EP3" s="28" t="s">
        <v>14</v>
      </c>
      <c r="EQ3" s="27" t="s">
        <v>22</v>
      </c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2"/>
      <c r="FF3" s="28" t="s">
        <v>14</v>
      </c>
      <c r="FG3" s="29" t="s">
        <v>23</v>
      </c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2"/>
      <c r="FV3" s="30" t="s">
        <v>14</v>
      </c>
      <c r="FW3" s="29" t="s">
        <v>24</v>
      </c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2"/>
      <c r="GL3" s="30" t="s">
        <v>14</v>
      </c>
      <c r="GM3" s="29" t="s">
        <v>25</v>
      </c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2"/>
      <c r="HB3" s="31" t="s">
        <v>26</v>
      </c>
      <c r="HC3" s="32" t="s">
        <v>27</v>
      </c>
      <c r="HD3" s="32" t="s">
        <v>28</v>
      </c>
      <c r="HE3" s="33" t="s">
        <v>29</v>
      </c>
    </row>
    <row r="4" spans="1:213" ht="45" customHeight="1" x14ac:dyDescent="0.35">
      <c r="A4" s="13"/>
      <c r="B4" s="1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5"/>
      <c r="Q4" s="36"/>
      <c r="R4" s="35"/>
      <c r="S4" s="37" t="s">
        <v>30</v>
      </c>
      <c r="T4" s="34"/>
      <c r="U4" s="35"/>
      <c r="V4" s="38" t="s">
        <v>31</v>
      </c>
      <c r="W4" s="34"/>
      <c r="X4" s="35"/>
      <c r="Y4" s="38" t="s">
        <v>32</v>
      </c>
      <c r="Z4" s="34"/>
      <c r="AA4" s="35"/>
      <c r="AB4" s="38" t="s">
        <v>33</v>
      </c>
      <c r="AC4" s="34"/>
      <c r="AD4" s="35"/>
      <c r="AE4" s="38" t="s">
        <v>34</v>
      </c>
      <c r="AF4" s="34"/>
      <c r="AG4" s="35"/>
      <c r="AH4" s="39"/>
      <c r="AI4" s="40" t="s">
        <v>30</v>
      </c>
      <c r="AJ4" s="34"/>
      <c r="AK4" s="35"/>
      <c r="AL4" s="38" t="s">
        <v>31</v>
      </c>
      <c r="AM4" s="34"/>
      <c r="AN4" s="35"/>
      <c r="AO4" s="38" t="s">
        <v>32</v>
      </c>
      <c r="AP4" s="34"/>
      <c r="AQ4" s="35"/>
      <c r="AR4" s="38" t="s">
        <v>33</v>
      </c>
      <c r="AS4" s="34"/>
      <c r="AT4" s="35"/>
      <c r="AU4" s="38" t="s">
        <v>34</v>
      </c>
      <c r="AV4" s="34"/>
      <c r="AW4" s="35"/>
      <c r="AX4" s="39"/>
      <c r="AY4" s="40" t="s">
        <v>30</v>
      </c>
      <c r="AZ4" s="34"/>
      <c r="BA4" s="35"/>
      <c r="BB4" s="38" t="s">
        <v>31</v>
      </c>
      <c r="BC4" s="34"/>
      <c r="BD4" s="35"/>
      <c r="BE4" s="38" t="s">
        <v>32</v>
      </c>
      <c r="BF4" s="34"/>
      <c r="BG4" s="35"/>
      <c r="BH4" s="38" t="s">
        <v>33</v>
      </c>
      <c r="BI4" s="34"/>
      <c r="BJ4" s="35"/>
      <c r="BK4" s="38" t="s">
        <v>34</v>
      </c>
      <c r="BL4" s="34"/>
      <c r="BM4" s="35"/>
      <c r="BN4" s="39"/>
      <c r="BO4" s="41" t="s">
        <v>30</v>
      </c>
      <c r="BP4" s="34"/>
      <c r="BQ4" s="35"/>
      <c r="BR4" s="42" t="s">
        <v>31</v>
      </c>
      <c r="BS4" s="34"/>
      <c r="BT4" s="35"/>
      <c r="BU4" s="42" t="s">
        <v>32</v>
      </c>
      <c r="BV4" s="34"/>
      <c r="BW4" s="35"/>
      <c r="BX4" s="42" t="s">
        <v>33</v>
      </c>
      <c r="BY4" s="34"/>
      <c r="BZ4" s="35"/>
      <c r="CA4" s="42" t="s">
        <v>34</v>
      </c>
      <c r="CB4" s="34"/>
      <c r="CC4" s="35"/>
      <c r="CD4" s="39"/>
      <c r="CE4" s="41" t="s">
        <v>30</v>
      </c>
      <c r="CF4" s="34"/>
      <c r="CG4" s="35"/>
      <c r="CH4" s="42" t="s">
        <v>31</v>
      </c>
      <c r="CI4" s="34"/>
      <c r="CJ4" s="35"/>
      <c r="CK4" s="42" t="s">
        <v>32</v>
      </c>
      <c r="CL4" s="34"/>
      <c r="CM4" s="35"/>
      <c r="CN4" s="42" t="s">
        <v>33</v>
      </c>
      <c r="CO4" s="34"/>
      <c r="CP4" s="35"/>
      <c r="CQ4" s="42" t="s">
        <v>34</v>
      </c>
      <c r="CR4" s="34"/>
      <c r="CS4" s="35"/>
      <c r="CT4" s="39"/>
      <c r="CU4" s="41" t="s">
        <v>30</v>
      </c>
      <c r="CV4" s="34"/>
      <c r="CW4" s="35"/>
      <c r="CX4" s="42" t="s">
        <v>31</v>
      </c>
      <c r="CY4" s="34"/>
      <c r="CZ4" s="35"/>
      <c r="DA4" s="42" t="s">
        <v>32</v>
      </c>
      <c r="DB4" s="34"/>
      <c r="DC4" s="35"/>
      <c r="DD4" s="42" t="s">
        <v>33</v>
      </c>
      <c r="DE4" s="34"/>
      <c r="DF4" s="35"/>
      <c r="DG4" s="42" t="s">
        <v>34</v>
      </c>
      <c r="DH4" s="34"/>
      <c r="DI4" s="35"/>
      <c r="DJ4" s="39"/>
      <c r="DK4" s="43" t="s">
        <v>30</v>
      </c>
      <c r="DL4" s="34"/>
      <c r="DM4" s="35"/>
      <c r="DN4" s="44" t="s">
        <v>31</v>
      </c>
      <c r="DO4" s="34"/>
      <c r="DP4" s="35"/>
      <c r="DQ4" s="44" t="s">
        <v>32</v>
      </c>
      <c r="DR4" s="34"/>
      <c r="DS4" s="35"/>
      <c r="DT4" s="44" t="s">
        <v>33</v>
      </c>
      <c r="DU4" s="34"/>
      <c r="DV4" s="35"/>
      <c r="DW4" s="44" t="s">
        <v>34</v>
      </c>
      <c r="DX4" s="34"/>
      <c r="DY4" s="35"/>
      <c r="DZ4" s="39"/>
      <c r="EA4" s="43" t="s">
        <v>30</v>
      </c>
      <c r="EB4" s="34"/>
      <c r="EC4" s="35"/>
      <c r="ED4" s="44" t="s">
        <v>31</v>
      </c>
      <c r="EE4" s="34"/>
      <c r="EF4" s="35"/>
      <c r="EG4" s="44" t="s">
        <v>32</v>
      </c>
      <c r="EH4" s="34"/>
      <c r="EI4" s="35"/>
      <c r="EJ4" s="44" t="s">
        <v>33</v>
      </c>
      <c r="EK4" s="34"/>
      <c r="EL4" s="35"/>
      <c r="EM4" s="44" t="s">
        <v>34</v>
      </c>
      <c r="EN4" s="34"/>
      <c r="EO4" s="35"/>
      <c r="EP4" s="39"/>
      <c r="EQ4" s="43" t="s">
        <v>30</v>
      </c>
      <c r="ER4" s="34"/>
      <c r="ES4" s="35"/>
      <c r="ET4" s="44" t="s">
        <v>31</v>
      </c>
      <c r="EU4" s="34"/>
      <c r="EV4" s="35"/>
      <c r="EW4" s="44" t="s">
        <v>32</v>
      </c>
      <c r="EX4" s="34"/>
      <c r="EY4" s="35"/>
      <c r="EZ4" s="44" t="s">
        <v>33</v>
      </c>
      <c r="FA4" s="34"/>
      <c r="FB4" s="35"/>
      <c r="FC4" s="44" t="s">
        <v>34</v>
      </c>
      <c r="FD4" s="34"/>
      <c r="FE4" s="35"/>
      <c r="FF4" s="39"/>
      <c r="FG4" s="45" t="s">
        <v>30</v>
      </c>
      <c r="FH4" s="34"/>
      <c r="FI4" s="35"/>
      <c r="FJ4" s="46" t="s">
        <v>31</v>
      </c>
      <c r="FK4" s="34"/>
      <c r="FL4" s="35"/>
      <c r="FM4" s="46" t="s">
        <v>32</v>
      </c>
      <c r="FN4" s="34"/>
      <c r="FO4" s="35"/>
      <c r="FP4" s="46" t="s">
        <v>33</v>
      </c>
      <c r="FQ4" s="34"/>
      <c r="FR4" s="35"/>
      <c r="FS4" s="46" t="s">
        <v>34</v>
      </c>
      <c r="FT4" s="34"/>
      <c r="FU4" s="35"/>
      <c r="FV4" s="39"/>
      <c r="FW4" s="45" t="s">
        <v>30</v>
      </c>
      <c r="FX4" s="34"/>
      <c r="FY4" s="35"/>
      <c r="FZ4" s="46" t="s">
        <v>31</v>
      </c>
      <c r="GA4" s="34"/>
      <c r="GB4" s="35"/>
      <c r="GC4" s="46" t="s">
        <v>32</v>
      </c>
      <c r="GD4" s="34"/>
      <c r="GE4" s="35"/>
      <c r="GF4" s="46" t="s">
        <v>33</v>
      </c>
      <c r="GG4" s="34"/>
      <c r="GH4" s="35"/>
      <c r="GI4" s="46" t="s">
        <v>34</v>
      </c>
      <c r="GJ4" s="34"/>
      <c r="GK4" s="35"/>
      <c r="GL4" s="39"/>
      <c r="GM4" s="45" t="s">
        <v>30</v>
      </c>
      <c r="GN4" s="34"/>
      <c r="GO4" s="35"/>
      <c r="GP4" s="46" t="s">
        <v>31</v>
      </c>
      <c r="GQ4" s="34"/>
      <c r="GR4" s="35"/>
      <c r="GS4" s="46" t="s">
        <v>32</v>
      </c>
      <c r="GT4" s="34"/>
      <c r="GU4" s="35"/>
      <c r="GV4" s="46" t="s">
        <v>33</v>
      </c>
      <c r="GW4" s="34"/>
      <c r="GX4" s="35"/>
      <c r="GY4" s="46" t="s">
        <v>34</v>
      </c>
      <c r="GZ4" s="34"/>
      <c r="HA4" s="35"/>
      <c r="HB4" s="47"/>
      <c r="HC4" s="13"/>
      <c r="HD4" s="13"/>
      <c r="HE4" s="47"/>
    </row>
    <row r="5" spans="1:213" ht="51.75" customHeight="1" x14ac:dyDescent="0.35">
      <c r="A5" s="13"/>
      <c r="B5" s="13"/>
      <c r="C5" s="48" t="s">
        <v>35</v>
      </c>
      <c r="D5" s="49" t="s">
        <v>36</v>
      </c>
      <c r="E5" s="49" t="s">
        <v>37</v>
      </c>
      <c r="F5" s="49" t="s">
        <v>38</v>
      </c>
      <c r="G5" s="49" t="s">
        <v>18</v>
      </c>
      <c r="H5" s="49" t="s">
        <v>39</v>
      </c>
      <c r="I5" s="49" t="s">
        <v>40</v>
      </c>
      <c r="J5" s="49" t="s">
        <v>41</v>
      </c>
      <c r="K5" s="49" t="s">
        <v>42</v>
      </c>
      <c r="L5" s="49" t="s">
        <v>43</v>
      </c>
      <c r="M5" s="49" t="s">
        <v>44</v>
      </c>
      <c r="N5" s="49" t="s">
        <v>45</v>
      </c>
      <c r="O5" s="50" t="s">
        <v>46</v>
      </c>
      <c r="P5" s="51" t="s">
        <v>26</v>
      </c>
      <c r="Q5" s="52" t="s">
        <v>46</v>
      </c>
      <c r="R5" s="53" t="s">
        <v>26</v>
      </c>
      <c r="S5" s="54" t="s">
        <v>47</v>
      </c>
      <c r="T5" s="55" t="s">
        <v>48</v>
      </c>
      <c r="U5" s="55" t="s">
        <v>29</v>
      </c>
      <c r="V5" s="55" t="s">
        <v>47</v>
      </c>
      <c r="W5" s="55" t="s">
        <v>48</v>
      </c>
      <c r="X5" s="56" t="s">
        <v>29</v>
      </c>
      <c r="Y5" s="55" t="s">
        <v>47</v>
      </c>
      <c r="Z5" s="55" t="s">
        <v>48</v>
      </c>
      <c r="AA5" s="56" t="s">
        <v>29</v>
      </c>
      <c r="AB5" s="55" t="s">
        <v>47</v>
      </c>
      <c r="AC5" s="55" t="s">
        <v>48</v>
      </c>
      <c r="AD5" s="56" t="s">
        <v>29</v>
      </c>
      <c r="AE5" s="55" t="s">
        <v>47</v>
      </c>
      <c r="AF5" s="55" t="s">
        <v>48</v>
      </c>
      <c r="AG5" s="56" t="s">
        <v>29</v>
      </c>
      <c r="AH5" s="35"/>
      <c r="AI5" s="55" t="s">
        <v>47</v>
      </c>
      <c r="AJ5" s="55" t="s">
        <v>48</v>
      </c>
      <c r="AK5" s="55" t="s">
        <v>29</v>
      </c>
      <c r="AL5" s="55" t="s">
        <v>47</v>
      </c>
      <c r="AM5" s="55" t="s">
        <v>48</v>
      </c>
      <c r="AN5" s="56" t="s">
        <v>29</v>
      </c>
      <c r="AO5" s="55" t="s">
        <v>47</v>
      </c>
      <c r="AP5" s="55" t="s">
        <v>48</v>
      </c>
      <c r="AQ5" s="56" t="s">
        <v>29</v>
      </c>
      <c r="AR5" s="55" t="s">
        <v>47</v>
      </c>
      <c r="AS5" s="55" t="s">
        <v>48</v>
      </c>
      <c r="AT5" s="56" t="s">
        <v>29</v>
      </c>
      <c r="AU5" s="55" t="s">
        <v>47</v>
      </c>
      <c r="AV5" s="55" t="s">
        <v>48</v>
      </c>
      <c r="AW5" s="56" t="s">
        <v>29</v>
      </c>
      <c r="AX5" s="35"/>
      <c r="AY5" s="55" t="s">
        <v>47</v>
      </c>
      <c r="AZ5" s="55" t="s">
        <v>48</v>
      </c>
      <c r="BA5" s="55" t="s">
        <v>29</v>
      </c>
      <c r="BB5" s="55" t="s">
        <v>47</v>
      </c>
      <c r="BC5" s="55" t="s">
        <v>48</v>
      </c>
      <c r="BD5" s="56" t="s">
        <v>29</v>
      </c>
      <c r="BE5" s="55" t="s">
        <v>47</v>
      </c>
      <c r="BF5" s="55" t="s">
        <v>48</v>
      </c>
      <c r="BG5" s="56" t="s">
        <v>29</v>
      </c>
      <c r="BH5" s="55" t="s">
        <v>47</v>
      </c>
      <c r="BI5" s="55" t="s">
        <v>48</v>
      </c>
      <c r="BJ5" s="56" t="s">
        <v>29</v>
      </c>
      <c r="BK5" s="55" t="s">
        <v>47</v>
      </c>
      <c r="BL5" s="55" t="s">
        <v>48</v>
      </c>
      <c r="BM5" s="56" t="s">
        <v>29</v>
      </c>
      <c r="BN5" s="35"/>
      <c r="BO5" s="57" t="s">
        <v>47</v>
      </c>
      <c r="BP5" s="57" t="s">
        <v>48</v>
      </c>
      <c r="BQ5" s="57" t="s">
        <v>29</v>
      </c>
      <c r="BR5" s="57" t="s">
        <v>47</v>
      </c>
      <c r="BS5" s="57" t="s">
        <v>48</v>
      </c>
      <c r="BT5" s="58" t="s">
        <v>29</v>
      </c>
      <c r="BU5" s="57" t="s">
        <v>47</v>
      </c>
      <c r="BV5" s="57" t="s">
        <v>48</v>
      </c>
      <c r="BW5" s="58" t="s">
        <v>29</v>
      </c>
      <c r="BX5" s="57" t="s">
        <v>47</v>
      </c>
      <c r="BY5" s="57" t="s">
        <v>48</v>
      </c>
      <c r="BZ5" s="58" t="s">
        <v>29</v>
      </c>
      <c r="CA5" s="57" t="s">
        <v>47</v>
      </c>
      <c r="CB5" s="57" t="s">
        <v>48</v>
      </c>
      <c r="CC5" s="58" t="s">
        <v>29</v>
      </c>
      <c r="CD5" s="35"/>
      <c r="CE5" s="57" t="s">
        <v>47</v>
      </c>
      <c r="CF5" s="57" t="s">
        <v>48</v>
      </c>
      <c r="CG5" s="57" t="s">
        <v>29</v>
      </c>
      <c r="CH5" s="57" t="s">
        <v>47</v>
      </c>
      <c r="CI5" s="57" t="s">
        <v>48</v>
      </c>
      <c r="CJ5" s="58" t="s">
        <v>29</v>
      </c>
      <c r="CK5" s="57" t="s">
        <v>47</v>
      </c>
      <c r="CL5" s="57" t="s">
        <v>48</v>
      </c>
      <c r="CM5" s="58" t="s">
        <v>29</v>
      </c>
      <c r="CN5" s="57" t="s">
        <v>47</v>
      </c>
      <c r="CO5" s="57" t="s">
        <v>48</v>
      </c>
      <c r="CP5" s="58" t="s">
        <v>29</v>
      </c>
      <c r="CQ5" s="57" t="s">
        <v>47</v>
      </c>
      <c r="CR5" s="57" t="s">
        <v>48</v>
      </c>
      <c r="CS5" s="58" t="s">
        <v>29</v>
      </c>
      <c r="CT5" s="35"/>
      <c r="CU5" s="57" t="s">
        <v>47</v>
      </c>
      <c r="CV5" s="57" t="s">
        <v>48</v>
      </c>
      <c r="CW5" s="57" t="s">
        <v>29</v>
      </c>
      <c r="CX5" s="57" t="s">
        <v>47</v>
      </c>
      <c r="CY5" s="57" t="s">
        <v>48</v>
      </c>
      <c r="CZ5" s="58" t="s">
        <v>29</v>
      </c>
      <c r="DA5" s="57" t="s">
        <v>47</v>
      </c>
      <c r="DB5" s="57" t="s">
        <v>48</v>
      </c>
      <c r="DC5" s="58" t="s">
        <v>29</v>
      </c>
      <c r="DD5" s="57" t="s">
        <v>47</v>
      </c>
      <c r="DE5" s="57" t="s">
        <v>48</v>
      </c>
      <c r="DF5" s="58" t="s">
        <v>29</v>
      </c>
      <c r="DG5" s="57" t="s">
        <v>47</v>
      </c>
      <c r="DH5" s="57" t="s">
        <v>48</v>
      </c>
      <c r="DI5" s="58" t="s">
        <v>29</v>
      </c>
      <c r="DJ5" s="35"/>
      <c r="DK5" s="59" t="s">
        <v>47</v>
      </c>
      <c r="DL5" s="59" t="s">
        <v>48</v>
      </c>
      <c r="DM5" s="59" t="s">
        <v>29</v>
      </c>
      <c r="DN5" s="59" t="s">
        <v>47</v>
      </c>
      <c r="DO5" s="59" t="s">
        <v>48</v>
      </c>
      <c r="DP5" s="60" t="s">
        <v>29</v>
      </c>
      <c r="DQ5" s="59" t="s">
        <v>47</v>
      </c>
      <c r="DR5" s="59" t="s">
        <v>48</v>
      </c>
      <c r="DS5" s="60" t="s">
        <v>29</v>
      </c>
      <c r="DT5" s="59" t="s">
        <v>47</v>
      </c>
      <c r="DU5" s="59" t="s">
        <v>48</v>
      </c>
      <c r="DV5" s="60" t="s">
        <v>29</v>
      </c>
      <c r="DW5" s="59" t="s">
        <v>47</v>
      </c>
      <c r="DX5" s="59" t="s">
        <v>48</v>
      </c>
      <c r="DY5" s="60" t="s">
        <v>29</v>
      </c>
      <c r="DZ5" s="35"/>
      <c r="EA5" s="59" t="s">
        <v>47</v>
      </c>
      <c r="EB5" s="59" t="s">
        <v>48</v>
      </c>
      <c r="EC5" s="59" t="s">
        <v>29</v>
      </c>
      <c r="ED5" s="59" t="s">
        <v>47</v>
      </c>
      <c r="EE5" s="59" t="s">
        <v>48</v>
      </c>
      <c r="EF5" s="60" t="s">
        <v>29</v>
      </c>
      <c r="EG5" s="59" t="s">
        <v>47</v>
      </c>
      <c r="EH5" s="59" t="s">
        <v>48</v>
      </c>
      <c r="EI5" s="60" t="s">
        <v>29</v>
      </c>
      <c r="EJ5" s="59" t="s">
        <v>47</v>
      </c>
      <c r="EK5" s="59" t="s">
        <v>48</v>
      </c>
      <c r="EL5" s="60" t="s">
        <v>29</v>
      </c>
      <c r="EM5" s="59" t="s">
        <v>47</v>
      </c>
      <c r="EN5" s="59" t="s">
        <v>48</v>
      </c>
      <c r="EO5" s="60" t="s">
        <v>29</v>
      </c>
      <c r="EP5" s="35"/>
      <c r="EQ5" s="59" t="s">
        <v>47</v>
      </c>
      <c r="ER5" s="59" t="s">
        <v>48</v>
      </c>
      <c r="ES5" s="59" t="s">
        <v>29</v>
      </c>
      <c r="ET5" s="59" t="s">
        <v>47</v>
      </c>
      <c r="EU5" s="59" t="s">
        <v>48</v>
      </c>
      <c r="EV5" s="60" t="s">
        <v>29</v>
      </c>
      <c r="EW5" s="59" t="s">
        <v>47</v>
      </c>
      <c r="EX5" s="59" t="s">
        <v>48</v>
      </c>
      <c r="EY5" s="60" t="s">
        <v>29</v>
      </c>
      <c r="EZ5" s="59" t="s">
        <v>47</v>
      </c>
      <c r="FA5" s="59" t="s">
        <v>48</v>
      </c>
      <c r="FB5" s="60" t="s">
        <v>29</v>
      </c>
      <c r="FC5" s="59" t="s">
        <v>47</v>
      </c>
      <c r="FD5" s="59" t="s">
        <v>48</v>
      </c>
      <c r="FE5" s="60" t="s">
        <v>29</v>
      </c>
      <c r="FF5" s="35"/>
      <c r="FG5" s="61" t="s">
        <v>47</v>
      </c>
      <c r="FH5" s="61" t="s">
        <v>48</v>
      </c>
      <c r="FI5" s="61" t="s">
        <v>29</v>
      </c>
      <c r="FJ5" s="61" t="s">
        <v>47</v>
      </c>
      <c r="FK5" s="61" t="s">
        <v>48</v>
      </c>
      <c r="FL5" s="62" t="s">
        <v>29</v>
      </c>
      <c r="FM5" s="61" t="s">
        <v>47</v>
      </c>
      <c r="FN5" s="61" t="s">
        <v>48</v>
      </c>
      <c r="FO5" s="62" t="s">
        <v>29</v>
      </c>
      <c r="FP5" s="61" t="s">
        <v>47</v>
      </c>
      <c r="FQ5" s="61" t="s">
        <v>48</v>
      </c>
      <c r="FR5" s="62" t="s">
        <v>29</v>
      </c>
      <c r="FS5" s="61" t="s">
        <v>47</v>
      </c>
      <c r="FT5" s="61" t="s">
        <v>48</v>
      </c>
      <c r="FU5" s="62" t="s">
        <v>29</v>
      </c>
      <c r="FV5" s="35"/>
      <c r="FW5" s="61" t="s">
        <v>47</v>
      </c>
      <c r="FX5" s="61" t="s">
        <v>48</v>
      </c>
      <c r="FY5" s="61" t="s">
        <v>29</v>
      </c>
      <c r="FZ5" s="61" t="s">
        <v>47</v>
      </c>
      <c r="GA5" s="61" t="s">
        <v>48</v>
      </c>
      <c r="GB5" s="62" t="s">
        <v>29</v>
      </c>
      <c r="GC5" s="61" t="s">
        <v>47</v>
      </c>
      <c r="GD5" s="61" t="s">
        <v>48</v>
      </c>
      <c r="GE5" s="62" t="s">
        <v>29</v>
      </c>
      <c r="GF5" s="61" t="s">
        <v>47</v>
      </c>
      <c r="GG5" s="61" t="s">
        <v>48</v>
      </c>
      <c r="GH5" s="62" t="s">
        <v>29</v>
      </c>
      <c r="GI5" s="61" t="s">
        <v>47</v>
      </c>
      <c r="GJ5" s="61" t="s">
        <v>48</v>
      </c>
      <c r="GK5" s="62" t="s">
        <v>29</v>
      </c>
      <c r="GL5" s="35"/>
      <c r="GM5" s="61" t="s">
        <v>47</v>
      </c>
      <c r="GN5" s="61" t="s">
        <v>48</v>
      </c>
      <c r="GO5" s="61" t="s">
        <v>29</v>
      </c>
      <c r="GP5" s="61" t="s">
        <v>47</v>
      </c>
      <c r="GQ5" s="61" t="s">
        <v>48</v>
      </c>
      <c r="GR5" s="62" t="s">
        <v>29</v>
      </c>
      <c r="GS5" s="61" t="s">
        <v>47</v>
      </c>
      <c r="GT5" s="61" t="s">
        <v>48</v>
      </c>
      <c r="GU5" s="62" t="s">
        <v>29</v>
      </c>
      <c r="GV5" s="61" t="s">
        <v>47</v>
      </c>
      <c r="GW5" s="61" t="s">
        <v>48</v>
      </c>
      <c r="GX5" s="62" t="s">
        <v>29</v>
      </c>
      <c r="GY5" s="61" t="s">
        <v>47</v>
      </c>
      <c r="GZ5" s="61" t="s">
        <v>48</v>
      </c>
      <c r="HA5" s="62" t="s">
        <v>29</v>
      </c>
      <c r="HB5" s="36"/>
      <c r="HC5" s="13"/>
      <c r="HD5" s="13"/>
      <c r="HE5" s="47"/>
    </row>
    <row r="6" spans="1:213" ht="27" customHeight="1" x14ac:dyDescent="0.35">
      <c r="A6" s="14"/>
      <c r="B6" s="14"/>
      <c r="C6" s="63" t="s">
        <v>49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2"/>
      <c r="O6" s="14"/>
      <c r="P6" s="14"/>
      <c r="Q6" s="64" t="s">
        <v>50</v>
      </c>
      <c r="R6" s="22"/>
      <c r="S6" s="65" t="s">
        <v>51</v>
      </c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65" t="s">
        <v>51</v>
      </c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65" t="s">
        <v>51</v>
      </c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66" t="s">
        <v>51</v>
      </c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66" t="s">
        <v>51</v>
      </c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66" t="s">
        <v>51</v>
      </c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67" t="s">
        <v>51</v>
      </c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67" t="s">
        <v>51</v>
      </c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67" t="s">
        <v>51</v>
      </c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68" t="s">
        <v>51</v>
      </c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68" t="s">
        <v>51</v>
      </c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68" t="s">
        <v>51</v>
      </c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14"/>
      <c r="HD6" s="14"/>
      <c r="HE6" s="47"/>
    </row>
    <row r="8" spans="1:213" ht="15.75" customHeight="1" x14ac:dyDescent="0.35">
      <c r="A8" s="1" t="s">
        <v>0</v>
      </c>
      <c r="B8" s="2" t="s">
        <v>1</v>
      </c>
      <c r="C8" s="3" t="s">
        <v>2</v>
      </c>
      <c r="D8" s="3" t="s">
        <v>2</v>
      </c>
      <c r="E8" s="3" t="s">
        <v>2</v>
      </c>
      <c r="F8" s="3" t="s">
        <v>2</v>
      </c>
      <c r="G8" s="3" t="s">
        <v>2</v>
      </c>
      <c r="H8" s="3" t="s">
        <v>2</v>
      </c>
      <c r="I8" s="3" t="s">
        <v>2</v>
      </c>
      <c r="J8" s="3" t="s">
        <v>2</v>
      </c>
      <c r="K8" s="3" t="s">
        <v>2</v>
      </c>
      <c r="L8" s="3" t="s">
        <v>2</v>
      </c>
      <c r="M8" s="3" t="s">
        <v>2</v>
      </c>
      <c r="N8" s="3" t="s">
        <v>2</v>
      </c>
      <c r="O8" s="4">
        <f>COUNTIF(C8:N14,"BUKA")</f>
        <v>12</v>
      </c>
      <c r="P8" s="5" t="str">
        <f>IF(O8&gt;=8,"MEMENUHI","TIDAK MEMENUHI")</f>
        <v>MEMENUHI</v>
      </c>
      <c r="Q8" s="6">
        <v>10</v>
      </c>
      <c r="R8" s="5" t="str">
        <f>IF(Q8&gt;=5,"MEMENUHI","TIDAK MEMENUHI")</f>
        <v>MEMENUHI</v>
      </c>
      <c r="S8" s="7">
        <v>4</v>
      </c>
      <c r="T8" s="7">
        <v>4</v>
      </c>
      <c r="U8" s="8">
        <f>IFERROR(S8/T8,0%)</f>
        <v>1</v>
      </c>
      <c r="V8" s="7">
        <v>109</v>
      </c>
      <c r="W8" s="7">
        <v>109</v>
      </c>
      <c r="X8" s="8">
        <f>IFERROR(V8/W8,0%)</f>
        <v>1</v>
      </c>
      <c r="Y8" s="7">
        <v>168</v>
      </c>
      <c r="Z8" s="7">
        <v>168</v>
      </c>
      <c r="AA8" s="8">
        <f>IFERROR(Y8/Z8,0%)</f>
        <v>1</v>
      </c>
      <c r="AB8" s="7">
        <v>595</v>
      </c>
      <c r="AC8" s="7">
        <v>595</v>
      </c>
      <c r="AD8" s="8">
        <f>IFERROR(AB8/AC8,0%)</f>
        <v>1</v>
      </c>
      <c r="AE8" s="7">
        <v>187</v>
      </c>
      <c r="AF8" s="7">
        <v>113</v>
      </c>
      <c r="AG8" s="8">
        <f>IFERROR(AE8/AF8,0%)</f>
        <v>1.654867256637168</v>
      </c>
      <c r="AH8" s="5" t="str">
        <f>IF(AND(U8&gt;=100%,X8&gt;=85%,AA8&gt;=50%,AD8&gt;=50%,AG8&gt;=50%),"MEMENUHI","TIDAK MEMENUHI")</f>
        <v>MEMENUHI</v>
      </c>
      <c r="AI8" s="7">
        <v>3</v>
      </c>
      <c r="AJ8" s="7">
        <v>3</v>
      </c>
      <c r="AK8" s="8">
        <f>IFERROR(AI8/AJ8,0%)</f>
        <v>1</v>
      </c>
      <c r="AL8" s="7">
        <v>109</v>
      </c>
      <c r="AM8" s="7">
        <v>109</v>
      </c>
      <c r="AN8" s="8">
        <f>IFERROR(AL8/AM8,0%)</f>
        <v>1</v>
      </c>
      <c r="AO8" s="7">
        <v>168</v>
      </c>
      <c r="AP8" s="7">
        <v>168</v>
      </c>
      <c r="AQ8" s="8">
        <f>IFERROR(AO8/AP8,0%)</f>
        <v>1</v>
      </c>
      <c r="AR8" s="7">
        <v>595</v>
      </c>
      <c r="AS8" s="7">
        <v>595</v>
      </c>
      <c r="AT8" s="8">
        <f>IFERROR(AR8/AS8,0%)</f>
        <v>1</v>
      </c>
      <c r="AU8" s="7">
        <v>113</v>
      </c>
      <c r="AV8" s="7">
        <v>113</v>
      </c>
      <c r="AW8" s="8">
        <f>IFERROR(AU8/AV8,0%)</f>
        <v>1</v>
      </c>
      <c r="AX8" s="5" t="str">
        <f>IF(AND(AK8&gt;=100%,AN8&gt;=85%,AQ8&gt;=50%,AT8&gt;=50%,AW8&gt;=50%),"MEMENUHI","TIDAK MEMENUHI")</f>
        <v>MEMENUHI</v>
      </c>
      <c r="AY8" s="7">
        <v>4</v>
      </c>
      <c r="AZ8" s="7">
        <v>4</v>
      </c>
      <c r="BA8" s="8">
        <f>IFERROR(AY8/AZ8,0%)</f>
        <v>1</v>
      </c>
      <c r="BB8" s="7">
        <v>109</v>
      </c>
      <c r="BC8" s="7">
        <v>109</v>
      </c>
      <c r="BD8" s="8">
        <f>IFERROR(BB8/BC8,0%)</f>
        <v>1</v>
      </c>
      <c r="BE8" s="7">
        <v>168</v>
      </c>
      <c r="BF8" s="7">
        <v>168</v>
      </c>
      <c r="BG8" s="8">
        <f>IFERROR(BE8/BF8,0%)</f>
        <v>1</v>
      </c>
      <c r="BH8" s="7">
        <v>595</v>
      </c>
      <c r="BI8" s="7">
        <v>595</v>
      </c>
      <c r="BJ8" s="8">
        <f>IFERROR(BH8/BI8,0%)</f>
        <v>1</v>
      </c>
      <c r="BK8" s="7">
        <v>113</v>
      </c>
      <c r="BL8" s="7">
        <v>113</v>
      </c>
      <c r="BM8" s="8">
        <f>IFERROR(BK8/BL8,0%)</f>
        <v>1</v>
      </c>
      <c r="BN8" s="5" t="str">
        <f>IF(AND(BA8&gt;=100%,BD8&gt;=85%,BG8&gt;=50%,BJ8&gt;=50%,BM8&gt;=50%),"MEMENUHI","TIDAK MEMENUHI")</f>
        <v>MEMENUHI</v>
      </c>
      <c r="BO8" s="9">
        <v>5</v>
      </c>
      <c r="BP8" s="9">
        <v>5</v>
      </c>
      <c r="BQ8" s="8">
        <f>IFERROR(BO8/BP8,0%)</f>
        <v>1</v>
      </c>
      <c r="BR8" s="9">
        <v>109</v>
      </c>
      <c r="BS8" s="9">
        <v>109</v>
      </c>
      <c r="BT8" s="8">
        <f>IFERROR(BR8/BS8,0%)</f>
        <v>1</v>
      </c>
      <c r="BU8" s="9">
        <v>168</v>
      </c>
      <c r="BV8" s="9">
        <v>168</v>
      </c>
      <c r="BW8" s="8">
        <f>IFERROR(BU8/BV8,0%)</f>
        <v>1</v>
      </c>
      <c r="BX8" s="9">
        <v>595</v>
      </c>
      <c r="BY8" s="9">
        <v>595</v>
      </c>
      <c r="BZ8" s="8">
        <f>IFERROR(BX8/BY8,0%)</f>
        <v>1</v>
      </c>
      <c r="CA8" s="9">
        <v>186</v>
      </c>
      <c r="CB8" s="9">
        <v>186</v>
      </c>
      <c r="CC8" s="8">
        <f>IFERROR(CA8/CB8,0%)</f>
        <v>1</v>
      </c>
      <c r="CD8" s="5" t="str">
        <f>IF(AND(BQ8&gt;=100%,BT8&gt;=85%,BW8&gt;=50%,BZ8&gt;=50%,CC8&gt;=50%),"MEMENUHI","TIDAK MEMENUHI")</f>
        <v>MEMENUHI</v>
      </c>
      <c r="CE8" s="9">
        <v>7</v>
      </c>
      <c r="CF8" s="9">
        <v>7</v>
      </c>
      <c r="CG8" s="8">
        <f>IFERROR(CE8/CF8,0%)</f>
        <v>1</v>
      </c>
      <c r="CH8" s="9">
        <v>111</v>
      </c>
      <c r="CI8" s="9">
        <v>111</v>
      </c>
      <c r="CJ8" s="8">
        <f>IFERROR(CH8/CI8,0%)</f>
        <v>1</v>
      </c>
      <c r="CK8" s="9">
        <v>168</v>
      </c>
      <c r="CL8" s="9">
        <v>168</v>
      </c>
      <c r="CM8" s="8">
        <f>IFERROR(CK8/CL8,0%)</f>
        <v>1</v>
      </c>
      <c r="CN8" s="9">
        <v>594</v>
      </c>
      <c r="CO8" s="9">
        <v>595</v>
      </c>
      <c r="CP8" s="8">
        <f>IFERROR(CN8/CO8,0%)</f>
        <v>0.99831932773109244</v>
      </c>
      <c r="CQ8" s="9">
        <v>186</v>
      </c>
      <c r="CR8" s="9">
        <v>186</v>
      </c>
      <c r="CS8" s="8">
        <f>IFERROR(CQ8/CR8,0%)</f>
        <v>1</v>
      </c>
      <c r="CT8" s="5" t="str">
        <f>IF(AND(CG8&gt;=100%,CJ8&gt;=85%,CM8&gt;=50%,CP8&gt;=50%,CS8&gt;=50%),"MEMENUHI","TIDAK MEMENUHI")</f>
        <v>MEMENUHI</v>
      </c>
      <c r="CU8" s="9">
        <v>5</v>
      </c>
      <c r="CV8" s="9">
        <v>5</v>
      </c>
      <c r="CW8" s="8">
        <f>IFERROR(CU8/CV8,0%)</f>
        <v>1</v>
      </c>
      <c r="CX8" s="9">
        <v>112</v>
      </c>
      <c r="CY8" s="9">
        <v>112</v>
      </c>
      <c r="CZ8" s="8">
        <f>IFERROR(CX8/CY8,0%)</f>
        <v>1</v>
      </c>
      <c r="DA8" s="9">
        <v>168</v>
      </c>
      <c r="DB8" s="9">
        <v>168</v>
      </c>
      <c r="DC8" s="8">
        <f>IFERROR(DA8/DB8,0%)</f>
        <v>1</v>
      </c>
      <c r="DD8" s="9">
        <v>63</v>
      </c>
      <c r="DE8" s="9">
        <v>63</v>
      </c>
      <c r="DF8" s="8">
        <f>IFERROR(DD8/DE8,0%)</f>
        <v>1</v>
      </c>
      <c r="DG8" s="9">
        <v>18</v>
      </c>
      <c r="DH8" s="9">
        <v>18</v>
      </c>
      <c r="DI8" s="8">
        <f>IFERROR(DG8/DH8,0%)</f>
        <v>1</v>
      </c>
      <c r="DJ8" s="5" t="str">
        <f>IF(AND(CW8&gt;=100%,CZ8&gt;=85%,DC8&gt;=50%,DF8&gt;=50%,DI8&gt;=50%),"MEMENUHI","TIDAK MEMENUHI")</f>
        <v>MEMENUHI</v>
      </c>
      <c r="DK8" s="10">
        <v>5</v>
      </c>
      <c r="DL8" s="10">
        <v>5</v>
      </c>
      <c r="DM8" s="8">
        <f>IFERROR(DK8/DL8,0%)</f>
        <v>1</v>
      </c>
      <c r="DN8" s="10">
        <v>109</v>
      </c>
      <c r="DO8" s="10">
        <v>109</v>
      </c>
      <c r="DP8" s="8">
        <f>IFERROR(DN8/DO8,0%)</f>
        <v>1</v>
      </c>
      <c r="DQ8" s="10">
        <v>168</v>
      </c>
      <c r="DR8" s="10">
        <v>168</v>
      </c>
      <c r="DS8" s="8">
        <f>IFERROR(DQ8/DR8,0%)</f>
        <v>1</v>
      </c>
      <c r="DT8" s="10">
        <v>594</v>
      </c>
      <c r="DU8" s="10">
        <v>594</v>
      </c>
      <c r="DV8" s="8">
        <f>IFERROR(DT8/DU8,0%)</f>
        <v>1</v>
      </c>
      <c r="DW8" s="10">
        <v>142</v>
      </c>
      <c r="DX8" s="10">
        <v>142</v>
      </c>
      <c r="DY8" s="8">
        <f>IFERROR(DW8/DX8,0%)</f>
        <v>1</v>
      </c>
      <c r="DZ8" s="5" t="str">
        <f>IF(AND(DM8&gt;=100%,DP8&gt;=85%,DS8&gt;=50%,DV8&gt;=50%,DY8&gt;=50%),"MEMENUHI","TIDAK MEMENUHI")</f>
        <v>MEMENUHI</v>
      </c>
      <c r="EA8" s="10">
        <v>7</v>
      </c>
      <c r="EB8" s="10">
        <v>7</v>
      </c>
      <c r="EC8" s="8">
        <f>IFERROR(EA8/EB8,0%)</f>
        <v>1</v>
      </c>
      <c r="ED8" s="10">
        <v>111</v>
      </c>
      <c r="EE8" s="10">
        <v>111</v>
      </c>
      <c r="EF8" s="8">
        <f>IFERROR(ED8/EE8,0%)</f>
        <v>1</v>
      </c>
      <c r="EG8" s="10">
        <v>168</v>
      </c>
      <c r="EH8" s="10">
        <v>168</v>
      </c>
      <c r="EI8" s="8">
        <f>IFERROR(EG8/EH8,0%)</f>
        <v>1</v>
      </c>
      <c r="EJ8" s="10">
        <v>594</v>
      </c>
      <c r="EK8" s="10">
        <v>594</v>
      </c>
      <c r="EL8" s="8">
        <f>IFERROR(EJ8/EK8,0%)</f>
        <v>1</v>
      </c>
      <c r="EM8" s="10">
        <v>141</v>
      </c>
      <c r="EN8" s="10">
        <v>141</v>
      </c>
      <c r="EO8" s="8">
        <f>IFERROR(EM8/EN8,0%)</f>
        <v>1</v>
      </c>
      <c r="EP8" s="5" t="str">
        <f>IF(AND(EC8&gt;=100%,EF8&gt;=85%,EI8&gt;=50%,EL8&gt;=50%,EO8&gt;=50%),"MEMENUHI","TIDAK MEMENUHI")</f>
        <v>MEMENUHI</v>
      </c>
      <c r="EQ8" s="10">
        <v>5</v>
      </c>
      <c r="ER8" s="10">
        <v>5</v>
      </c>
      <c r="ES8" s="8">
        <f>IFERROR(EQ8/ER8,0%)</f>
        <v>1</v>
      </c>
      <c r="ET8" s="10">
        <v>110</v>
      </c>
      <c r="EU8" s="10">
        <v>110</v>
      </c>
      <c r="EV8" s="8">
        <f>IFERROR(ET8/EU8,0%)</f>
        <v>1</v>
      </c>
      <c r="EW8" s="10">
        <v>168</v>
      </c>
      <c r="EX8" s="10">
        <v>168</v>
      </c>
      <c r="EY8" s="8">
        <f>IFERROR(EW8/EX8,0%)</f>
        <v>1</v>
      </c>
      <c r="EZ8" s="10">
        <v>594</v>
      </c>
      <c r="FA8" s="10">
        <v>594</v>
      </c>
      <c r="FB8" s="8">
        <f>IFERROR(EZ8/FA8,0%)</f>
        <v>1</v>
      </c>
      <c r="FC8" s="10">
        <v>141</v>
      </c>
      <c r="FD8" s="10">
        <v>141</v>
      </c>
      <c r="FE8" s="8">
        <f>IFERROR(FC8/FD8,0%)</f>
        <v>1</v>
      </c>
      <c r="FF8" s="5" t="str">
        <f>IF(AND(ES8&gt;=100%,EV8&gt;=85%,EY8&gt;=50%,FB8&gt;=50%,FE8&gt;=50%),"MEMENUHI","TIDAK MEMENUHI")</f>
        <v>MEMENUHI</v>
      </c>
      <c r="FG8" s="11">
        <v>7</v>
      </c>
      <c r="FH8" s="11">
        <v>7</v>
      </c>
      <c r="FI8" s="8">
        <f>IFERROR(FG8/FH8,0%)</f>
        <v>1</v>
      </c>
      <c r="FJ8" s="11">
        <v>109</v>
      </c>
      <c r="FK8" s="11">
        <v>109</v>
      </c>
      <c r="FL8" s="8">
        <f>IFERROR(FJ8/FK8,0%)</f>
        <v>1</v>
      </c>
      <c r="FM8" s="11">
        <v>168</v>
      </c>
      <c r="FN8" s="11">
        <v>168</v>
      </c>
      <c r="FO8" s="8">
        <f>IFERROR(FM8/FN8,0%)</f>
        <v>1</v>
      </c>
      <c r="FP8" s="11">
        <v>594</v>
      </c>
      <c r="FQ8" s="11">
        <v>594</v>
      </c>
      <c r="FR8" s="8">
        <f>IFERROR(FP8/FQ8,0%)</f>
        <v>1</v>
      </c>
      <c r="FS8" s="11">
        <v>142</v>
      </c>
      <c r="FT8" s="11">
        <v>142</v>
      </c>
      <c r="FU8" s="8">
        <f>IFERROR(FS8/FT8,0%)</f>
        <v>1</v>
      </c>
      <c r="FV8" s="5" t="str">
        <f>IF(AND(FI8&gt;=100%,FL8&gt;=85%,FO8&gt;=50%,FR8&gt;=50%,FU8&gt;=50%),"MEMENUHI","TIDAK MEMENUHI")</f>
        <v>MEMENUHI</v>
      </c>
      <c r="FW8" s="11">
        <v>7</v>
      </c>
      <c r="FX8" s="11">
        <v>7</v>
      </c>
      <c r="FY8" s="8">
        <f>IFERROR(FW8/FX8,0%)</f>
        <v>1</v>
      </c>
      <c r="FZ8" s="11">
        <v>111</v>
      </c>
      <c r="GA8" s="11">
        <v>111</v>
      </c>
      <c r="GB8" s="8">
        <f>IFERROR(FZ8/GA8,0%)</f>
        <v>1</v>
      </c>
      <c r="GC8" s="11">
        <v>168</v>
      </c>
      <c r="GD8" s="11">
        <v>168</v>
      </c>
      <c r="GE8" s="8">
        <f>IFERROR(GC8/GD8,0%)</f>
        <v>1</v>
      </c>
      <c r="GF8" s="11">
        <v>593</v>
      </c>
      <c r="GG8" s="11">
        <v>593</v>
      </c>
      <c r="GH8" s="8">
        <f>IFERROR(GF8/GG8,0%)</f>
        <v>1</v>
      </c>
      <c r="GI8" s="11">
        <v>141</v>
      </c>
      <c r="GJ8" s="11">
        <v>141</v>
      </c>
      <c r="GK8" s="8">
        <f>IFERROR(GI8/GJ8,0%)</f>
        <v>1</v>
      </c>
      <c r="GL8" s="5" t="str">
        <f>IF(AND(FY8&gt;=100%,GB8&gt;=85%,GE8&gt;=50%,GH8&gt;=50%,GK8&gt;=50%),"MEMENUHI","TIDAK MEMENUHI")</f>
        <v>MEMENUHI</v>
      </c>
      <c r="GM8" s="11">
        <v>5</v>
      </c>
      <c r="GN8" s="11">
        <v>5</v>
      </c>
      <c r="GO8" s="8">
        <f>IFERROR(GM8/GN8,0%)</f>
        <v>1</v>
      </c>
      <c r="GP8" s="11">
        <v>110</v>
      </c>
      <c r="GQ8" s="11">
        <v>110</v>
      </c>
      <c r="GR8" s="8">
        <f>IFERROR(GP8/GQ8,0%)</f>
        <v>1</v>
      </c>
      <c r="GS8" s="11">
        <v>168</v>
      </c>
      <c r="GT8" s="11">
        <v>168</v>
      </c>
      <c r="GU8" s="8">
        <f>IFERROR(GS8/GT8,0%)</f>
        <v>1</v>
      </c>
      <c r="GV8" s="11">
        <v>594</v>
      </c>
      <c r="GW8" s="11">
        <v>594</v>
      </c>
      <c r="GX8" s="8">
        <f>IFERROR(GV8/GW8,0%)</f>
        <v>1</v>
      </c>
      <c r="GY8" s="11">
        <v>141</v>
      </c>
      <c r="GZ8" s="11">
        <v>141</v>
      </c>
      <c r="HA8" s="8">
        <f>IFERROR(GY8/GZ8,0%)</f>
        <v>1</v>
      </c>
      <c r="HB8" s="5" t="str">
        <f>IF(AND(GO8&gt;=100%,GR8&gt;=85%,GU8&gt;=50%,GX8&gt;=50%,HA8&gt;=50%),"MEMENUHI","TIDAK MEMENUHI")</f>
        <v>MEMENUHI</v>
      </c>
      <c r="HC8" s="5">
        <f>COUNTIF(S8:HB14,"MEMENUHI")</f>
        <v>12</v>
      </c>
      <c r="HD8" s="5" t="str">
        <f>IF(HC8&gt;=8,"MEMENUHI","TIDAK MEMENUHI")</f>
        <v>MEMENUHI</v>
      </c>
      <c r="HE8" s="12">
        <f>COUNTIF(HD8:HD56,"MEMENUHI")/7</f>
        <v>0.2857142857142857</v>
      </c>
    </row>
    <row r="9" spans="1:213" ht="15.75" customHeight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</row>
    <row r="10" spans="1:213" ht="15.75" customHeight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</row>
    <row r="11" spans="1:213" ht="15.75" customHeight="1" x14ac:dyDescent="0.3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</row>
    <row r="12" spans="1:213" ht="15.75" customHeight="1" x14ac:dyDescent="0.3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</row>
    <row r="13" spans="1:213" ht="15" customHeight="1" x14ac:dyDescent="0.3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</row>
    <row r="14" spans="1:213" ht="15.75" customHeight="1" x14ac:dyDescent="0.35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3"/>
    </row>
    <row r="15" spans="1:213" ht="15.75" customHeight="1" x14ac:dyDescent="0.35">
      <c r="A15" s="13"/>
      <c r="B15" s="2" t="s">
        <v>3</v>
      </c>
      <c r="C15" s="3" t="s">
        <v>2</v>
      </c>
      <c r="D15" s="3" t="s">
        <v>2</v>
      </c>
      <c r="E15" s="3" t="s">
        <v>2</v>
      </c>
      <c r="F15" s="3" t="s">
        <v>2</v>
      </c>
      <c r="G15" s="3" t="s">
        <v>2</v>
      </c>
      <c r="H15" s="3" t="s">
        <v>2</v>
      </c>
      <c r="I15" s="3" t="s">
        <v>2</v>
      </c>
      <c r="J15" s="3" t="s">
        <v>2</v>
      </c>
      <c r="K15" s="3" t="s">
        <v>2</v>
      </c>
      <c r="L15" s="3" t="s">
        <v>2</v>
      </c>
      <c r="M15" s="3" t="s">
        <v>2</v>
      </c>
      <c r="N15" s="3" t="s">
        <v>2</v>
      </c>
      <c r="O15" s="4">
        <f>COUNTIF(C15:N21,"BUKA")</f>
        <v>12</v>
      </c>
      <c r="P15" s="5" t="str">
        <f>IF(O15&gt;=8,"MEMENUHI","TIDAK MEMENUHI")</f>
        <v>MEMENUHI</v>
      </c>
      <c r="Q15" s="6">
        <v>10</v>
      </c>
      <c r="R15" s="5" t="str">
        <f>IF(Q15&gt;=5,"MEMENUHI","TIDAK MEMENUHI")</f>
        <v>MEMENUHI</v>
      </c>
      <c r="S15" s="7">
        <v>10</v>
      </c>
      <c r="T15" s="7">
        <v>10</v>
      </c>
      <c r="U15" s="8">
        <f>IFERROR(S15/T15,0%)</f>
        <v>1</v>
      </c>
      <c r="V15" s="7">
        <v>110</v>
      </c>
      <c r="W15" s="7">
        <v>110</v>
      </c>
      <c r="X15" s="8">
        <f>IFERROR(V15/W15,0%)</f>
        <v>1</v>
      </c>
      <c r="Y15" s="7">
        <v>246</v>
      </c>
      <c r="Z15" s="7">
        <v>281</v>
      </c>
      <c r="AA15" s="8">
        <f>IFERROR(Y15/Z15,0%)</f>
        <v>0.8754448398576512</v>
      </c>
      <c r="AB15" s="7">
        <v>287</v>
      </c>
      <c r="AC15" s="7">
        <v>768</v>
      </c>
      <c r="AD15" s="8">
        <f>IFERROR(AB15/AC15,0%)</f>
        <v>0.37369791666666669</v>
      </c>
      <c r="AE15" s="7">
        <v>53</v>
      </c>
      <c r="AF15" s="7">
        <v>208</v>
      </c>
      <c r="AG15" s="8">
        <f>IFERROR(AE15/AF15,0%)</f>
        <v>0.25480769230769229</v>
      </c>
      <c r="AH15" s="5" t="str">
        <f>IF(AND(U15&gt;=100%,X15&gt;=85%,AA15&gt;=50%,AD15&gt;=50%,AG15&gt;=50%),"MEMENUHI","TIDAK MEMENUHI")</f>
        <v>TIDAK MEMENUHI</v>
      </c>
      <c r="AI15" s="7">
        <v>11</v>
      </c>
      <c r="AJ15" s="7">
        <v>11</v>
      </c>
      <c r="AK15" s="8">
        <f>IFERROR(AI15/AJ15,0%)</f>
        <v>1</v>
      </c>
      <c r="AL15" s="7">
        <v>113</v>
      </c>
      <c r="AM15" s="7">
        <v>113</v>
      </c>
      <c r="AN15" s="8">
        <f>IFERROR(AL15/AM15,0%)</f>
        <v>1</v>
      </c>
      <c r="AO15" s="7">
        <v>246</v>
      </c>
      <c r="AP15" s="7">
        <v>280</v>
      </c>
      <c r="AQ15" s="8">
        <f>IFERROR(AO15/AP15,0%)</f>
        <v>0.87857142857142856</v>
      </c>
      <c r="AR15" s="7">
        <v>198</v>
      </c>
      <c r="AS15" s="7">
        <v>768</v>
      </c>
      <c r="AT15" s="8">
        <f>IFERROR(AR15/AS15,0%)</f>
        <v>0.2578125</v>
      </c>
      <c r="AU15" s="7">
        <v>56</v>
      </c>
      <c r="AV15" s="7">
        <v>218</v>
      </c>
      <c r="AW15" s="8">
        <f>IFERROR(AU15/AV15,0%)</f>
        <v>0.25688073394495414</v>
      </c>
      <c r="AX15" s="5" t="str">
        <f>IF(AND(AK15&gt;=100%,AN15&gt;=85%,AQ15&gt;=50%,AT15&gt;=50%,AW15&gt;=50%),"MEMENUHI","TIDAK MEMENUHI")</f>
        <v>TIDAK MEMENUHI</v>
      </c>
      <c r="AY15" s="7">
        <v>13</v>
      </c>
      <c r="AZ15" s="7">
        <v>13</v>
      </c>
      <c r="BA15" s="8">
        <f>IFERROR(AY15/AZ15,0%)</f>
        <v>1</v>
      </c>
      <c r="BB15" s="7">
        <v>114</v>
      </c>
      <c r="BC15" s="7">
        <v>114</v>
      </c>
      <c r="BD15" s="8">
        <f>IFERROR(BB15/BC15,0%)</f>
        <v>1</v>
      </c>
      <c r="BE15" s="7">
        <v>245</v>
      </c>
      <c r="BF15" s="7">
        <v>280</v>
      </c>
      <c r="BG15" s="8">
        <f>IFERROR(BE15/BF15,0%)</f>
        <v>0.875</v>
      </c>
      <c r="BH15" s="7">
        <v>219</v>
      </c>
      <c r="BI15" s="7">
        <v>768</v>
      </c>
      <c r="BJ15" s="8">
        <f>IFERROR(BH15/BI15,0%)</f>
        <v>0.28515625</v>
      </c>
      <c r="BK15" s="7">
        <v>57</v>
      </c>
      <c r="BL15" s="7">
        <v>218</v>
      </c>
      <c r="BM15" s="8">
        <f>IFERROR(BK15/BL15,0%)</f>
        <v>0.26146788990825687</v>
      </c>
      <c r="BN15" s="5" t="str">
        <f>IF(AND(BA15&gt;=100%,BD15&gt;=85%,BG15&gt;=50%,BJ15&gt;=50%,BM15&gt;=50%),"MEMENUHI","TIDAK MEMENUHI")</f>
        <v>TIDAK MEMENUHI</v>
      </c>
      <c r="BO15" s="9">
        <v>14</v>
      </c>
      <c r="BP15" s="9">
        <v>14</v>
      </c>
      <c r="BQ15" s="8">
        <f>IFERROR(BO15/BP15,0%)</f>
        <v>1</v>
      </c>
      <c r="BR15" s="9">
        <v>124</v>
      </c>
      <c r="BS15" s="9">
        <v>124</v>
      </c>
      <c r="BT15" s="8">
        <f>IFERROR(BR15/BS15,0%)</f>
        <v>1</v>
      </c>
      <c r="BU15" s="9">
        <v>267</v>
      </c>
      <c r="BV15" s="9">
        <v>300</v>
      </c>
      <c r="BW15" s="8">
        <f>IFERROR(BU15/BV15,0%)</f>
        <v>0.89</v>
      </c>
      <c r="BX15" s="9">
        <v>213</v>
      </c>
      <c r="BY15" s="9">
        <v>833</v>
      </c>
      <c r="BZ15" s="8">
        <f>IFERROR(BX15/BY15,0%)</f>
        <v>0.25570228091236497</v>
      </c>
      <c r="CA15" s="9">
        <v>54</v>
      </c>
      <c r="CB15" s="9">
        <v>213</v>
      </c>
      <c r="CC15" s="8">
        <f>IFERROR(CA15/CB15,0%)</f>
        <v>0.25352112676056338</v>
      </c>
      <c r="CD15" s="5" t="str">
        <f>IF(AND(BQ15&gt;=100%,BT15&gt;=85%,BW15&gt;=50%,BZ15&gt;=50%,CC15&gt;=50%),"MEMENUHI","TIDAK MEMENUHI")</f>
        <v>TIDAK MEMENUHI</v>
      </c>
      <c r="CE15" s="9">
        <v>14</v>
      </c>
      <c r="CF15" s="9">
        <v>14</v>
      </c>
      <c r="CG15" s="8">
        <f>IFERROR(CE15/CF15,0%)</f>
        <v>1</v>
      </c>
      <c r="CH15" s="9">
        <v>122</v>
      </c>
      <c r="CI15" s="9">
        <v>122</v>
      </c>
      <c r="CJ15" s="8">
        <f>IFERROR(CH15/CI15,0%)</f>
        <v>1</v>
      </c>
      <c r="CK15" s="9">
        <v>247</v>
      </c>
      <c r="CL15" s="9">
        <v>280</v>
      </c>
      <c r="CM15" s="8">
        <f>IFERROR(CK15/CL15,0%)</f>
        <v>0.88214285714285712</v>
      </c>
      <c r="CN15" s="9">
        <v>209</v>
      </c>
      <c r="CO15" s="9">
        <v>758</v>
      </c>
      <c r="CP15" s="8">
        <f>IFERROR(CN15/CO15,0%)</f>
        <v>0.27572559366754618</v>
      </c>
      <c r="CQ15" s="9">
        <v>57</v>
      </c>
      <c r="CR15" s="9">
        <v>213</v>
      </c>
      <c r="CS15" s="8">
        <f>IFERROR(CQ15/CR15,0%)</f>
        <v>0.26760563380281688</v>
      </c>
      <c r="CT15" s="5" t="str">
        <f>IF(AND(CG15&gt;=100%,CJ15&gt;=85%,CM15&gt;=50%,CP15&gt;=50%,CS15&gt;=50%),"MEMENUHI","TIDAK MEMENUHI")</f>
        <v>TIDAK MEMENUHI</v>
      </c>
      <c r="CU15" s="9">
        <v>17</v>
      </c>
      <c r="CV15" s="9">
        <v>17</v>
      </c>
      <c r="CW15" s="8">
        <f>IFERROR(CU15/CV15,0%)</f>
        <v>1</v>
      </c>
      <c r="CX15" s="9">
        <v>124</v>
      </c>
      <c r="CY15" s="9">
        <v>124</v>
      </c>
      <c r="CZ15" s="8">
        <f>IFERROR(CX15/CY15,0%)</f>
        <v>1</v>
      </c>
      <c r="DA15" s="9">
        <v>247</v>
      </c>
      <c r="DB15" s="9">
        <v>280</v>
      </c>
      <c r="DC15" s="8">
        <f>IFERROR(DA15/DB15,0%)</f>
        <v>0.88214285714285712</v>
      </c>
      <c r="DD15" s="9">
        <v>221</v>
      </c>
      <c r="DE15" s="9">
        <v>758</v>
      </c>
      <c r="DF15" s="8">
        <f>IFERROR(DD15/DE15,0%)</f>
        <v>0.29155672823218998</v>
      </c>
      <c r="DG15" s="9">
        <v>55</v>
      </c>
      <c r="DH15" s="9">
        <v>213</v>
      </c>
      <c r="DI15" s="8">
        <f>IFERROR(DG15/DH15,0%)</f>
        <v>0.25821596244131456</v>
      </c>
      <c r="DJ15" s="5" t="str">
        <f>IF(AND(CW15&gt;=100%,CZ15&gt;=85%,DC15&gt;=50%,DF15&gt;=50%,DI15&gt;=50%),"MEMENUHI","TIDAK MEMENUHI")</f>
        <v>TIDAK MEMENUHI</v>
      </c>
      <c r="DK15" s="10">
        <v>11</v>
      </c>
      <c r="DL15" s="10">
        <v>11</v>
      </c>
      <c r="DM15" s="8">
        <f>IFERROR(DK15/DL15,0%)</f>
        <v>1</v>
      </c>
      <c r="DN15" s="10">
        <v>117</v>
      </c>
      <c r="DO15" s="10">
        <v>121</v>
      </c>
      <c r="DP15" s="8">
        <f>IFERROR(DN15/DO15,0%)</f>
        <v>0.96694214876033058</v>
      </c>
      <c r="DQ15" s="10">
        <v>271</v>
      </c>
      <c r="DR15" s="10">
        <v>271</v>
      </c>
      <c r="DS15" s="8">
        <f>IFERROR(DQ15/DR15,0%)</f>
        <v>1</v>
      </c>
      <c r="DT15" s="10">
        <v>348</v>
      </c>
      <c r="DU15" s="10">
        <v>750</v>
      </c>
      <c r="DV15" s="8">
        <f>IFERROR(DT15/DU15,0%)</f>
        <v>0.46400000000000002</v>
      </c>
      <c r="DW15" s="10">
        <v>101</v>
      </c>
      <c r="DX15" s="10">
        <v>213</v>
      </c>
      <c r="DY15" s="8">
        <f>IFERROR(DW15/DX15,0%)</f>
        <v>0.47417840375586856</v>
      </c>
      <c r="DZ15" s="5" t="str">
        <f>IF(AND(DM15&gt;=100%,DP15&gt;=85%,DS15&gt;=50%,DV15&gt;=50%,DY15&gt;=50%),"MEMENUHI","TIDAK MEMENUHI")</f>
        <v>TIDAK MEMENUHI</v>
      </c>
      <c r="EA15" s="10">
        <v>8</v>
      </c>
      <c r="EB15" s="10">
        <v>8</v>
      </c>
      <c r="EC15" s="8">
        <f>IFERROR(EA15/EB15,0%)</f>
        <v>1</v>
      </c>
      <c r="ED15" s="10">
        <v>117</v>
      </c>
      <c r="EE15" s="10">
        <v>123</v>
      </c>
      <c r="EF15" s="8">
        <f>IFERROR(ED15/EE15,0%)</f>
        <v>0.95121951219512191</v>
      </c>
      <c r="EG15" s="10">
        <v>271</v>
      </c>
      <c r="EH15" s="10">
        <v>271</v>
      </c>
      <c r="EI15" s="8">
        <f>IFERROR(EG15/EH15,0%)</f>
        <v>1</v>
      </c>
      <c r="EJ15" s="10">
        <v>386</v>
      </c>
      <c r="EK15" s="10">
        <v>750</v>
      </c>
      <c r="EL15" s="8">
        <f>IFERROR(EJ15/EK15,0%)</f>
        <v>0.51466666666666672</v>
      </c>
      <c r="EM15" s="10">
        <v>118</v>
      </c>
      <c r="EN15" s="10">
        <v>210</v>
      </c>
      <c r="EO15" s="8">
        <f>IFERROR(EM15/EN15,0%)</f>
        <v>0.56190476190476191</v>
      </c>
      <c r="EP15" s="5" t="str">
        <f>IF(AND(EC15&gt;=100%,EF15&gt;=85%,EI15&gt;=50%,EL15&gt;=50%,EO15&gt;=50%),"MEMENUHI","TIDAK MEMENUHI")</f>
        <v>MEMENUHI</v>
      </c>
      <c r="EQ15" s="10">
        <v>8</v>
      </c>
      <c r="ER15" s="10">
        <v>8</v>
      </c>
      <c r="ES15" s="8">
        <f>IFERROR(EQ15/ER15,0%)</f>
        <v>1</v>
      </c>
      <c r="ET15" s="10">
        <v>115</v>
      </c>
      <c r="EU15" s="10">
        <v>123</v>
      </c>
      <c r="EV15" s="8">
        <f>IFERROR(ET15/EU15,0%)</f>
        <v>0.93495934959349591</v>
      </c>
      <c r="EW15" s="10">
        <v>271</v>
      </c>
      <c r="EX15" s="10">
        <v>271</v>
      </c>
      <c r="EY15" s="8">
        <f>IFERROR(EW15/EX15,0%)</f>
        <v>1</v>
      </c>
      <c r="EZ15" s="10">
        <v>431</v>
      </c>
      <c r="FA15" s="10">
        <v>750</v>
      </c>
      <c r="FB15" s="8">
        <f>IFERROR(EZ15/FA15,0%)</f>
        <v>0.57466666666666666</v>
      </c>
      <c r="FC15" s="10">
        <v>121</v>
      </c>
      <c r="FD15" s="10">
        <v>210</v>
      </c>
      <c r="FE15" s="8">
        <f>IFERROR(FC15/FD15,0%)</f>
        <v>0.57619047619047614</v>
      </c>
      <c r="FF15" s="5" t="str">
        <f>IF(AND(ES15&gt;=100%,EV15&gt;=85%,EY15&gt;=50%,FB15&gt;=50%,FE15&gt;=50%),"MEMENUHI","TIDAK MEMENUHI")</f>
        <v>MEMENUHI</v>
      </c>
      <c r="FG15" s="11">
        <v>4</v>
      </c>
      <c r="FH15" s="11">
        <v>4</v>
      </c>
      <c r="FI15" s="8">
        <f>IFERROR(FG15/FH15,0%)</f>
        <v>1</v>
      </c>
      <c r="FJ15" s="11">
        <v>124</v>
      </c>
      <c r="FK15" s="11">
        <v>126</v>
      </c>
      <c r="FL15" s="8">
        <f>IFERROR(FJ15/FK15,0%)</f>
        <v>0.98412698412698407</v>
      </c>
      <c r="FM15" s="11">
        <v>269</v>
      </c>
      <c r="FN15" s="11">
        <v>298</v>
      </c>
      <c r="FO15" s="8">
        <f>IFERROR(FM15/FN15,0%)</f>
        <v>0.90268456375838924</v>
      </c>
      <c r="FP15" s="11">
        <v>350</v>
      </c>
      <c r="FQ15" s="11">
        <v>760</v>
      </c>
      <c r="FR15" s="8">
        <f>IFERROR(FP15/FQ15,0%)</f>
        <v>0.46052631578947367</v>
      </c>
      <c r="FS15" s="11">
        <v>102</v>
      </c>
      <c r="FT15" s="11">
        <v>206</v>
      </c>
      <c r="FU15" s="8">
        <f>IFERROR(FS15/FT15,0%)</f>
        <v>0.49514563106796117</v>
      </c>
      <c r="FV15" s="5" t="str">
        <f>IF(AND(FI15&gt;=100%,FL15&gt;=85%,FO15&gt;=50%,FR15&gt;=50%,FU15&gt;=50%),"MEMENUHI","TIDAK MEMENUHI")</f>
        <v>TIDAK MEMENUHI</v>
      </c>
      <c r="FW15" s="11">
        <v>3</v>
      </c>
      <c r="FX15" s="11">
        <v>3</v>
      </c>
      <c r="FY15" s="8">
        <f>IFERROR(FW15/FX15,0%)</f>
        <v>1</v>
      </c>
      <c r="FZ15" s="11">
        <v>128</v>
      </c>
      <c r="GA15" s="11">
        <v>130</v>
      </c>
      <c r="GB15" s="8">
        <f>IFERROR(FZ15/GA15,0%)</f>
        <v>0.98461538461538467</v>
      </c>
      <c r="GC15" s="11">
        <v>268</v>
      </c>
      <c r="GD15" s="11">
        <v>298</v>
      </c>
      <c r="GE15" s="8">
        <f>IFERROR(GC15/GD15,0%)</f>
        <v>0.89932885906040272</v>
      </c>
      <c r="GF15" s="11">
        <v>358</v>
      </c>
      <c r="GG15" s="11">
        <v>760</v>
      </c>
      <c r="GH15" s="8">
        <f>IFERROR(GF15/GG15,0%)</f>
        <v>0.47105263157894739</v>
      </c>
      <c r="GI15" s="11">
        <v>103</v>
      </c>
      <c r="GJ15" s="11">
        <v>205</v>
      </c>
      <c r="GK15" s="8">
        <f>IFERROR(GI15/GJ15,0%)</f>
        <v>0.5024390243902439</v>
      </c>
      <c r="GL15" s="5" t="str">
        <f>IF(AND(FY15&gt;=100%,GB15&gt;=85%,GE15&gt;=50%,GH15&gt;=50%,GK15&gt;=50%),"MEMENUHI","TIDAK MEMENUHI")</f>
        <v>TIDAK MEMENUHI</v>
      </c>
      <c r="GM15" s="11">
        <v>3</v>
      </c>
      <c r="GN15" s="11">
        <v>3</v>
      </c>
      <c r="GO15" s="8">
        <f>IFERROR(GM15/GN15,0%)</f>
        <v>1</v>
      </c>
      <c r="GP15" s="11">
        <v>128</v>
      </c>
      <c r="GQ15" s="11">
        <v>130</v>
      </c>
      <c r="GR15" s="8">
        <f>IFERROR(GP15/GQ15,0%)</f>
        <v>0.98461538461538467</v>
      </c>
      <c r="GS15" s="11">
        <v>268</v>
      </c>
      <c r="GT15" s="11">
        <v>298</v>
      </c>
      <c r="GU15" s="8">
        <f>IFERROR(GS15/GT15,0%)</f>
        <v>0.89932885906040272</v>
      </c>
      <c r="GV15" s="11">
        <v>359</v>
      </c>
      <c r="GW15" s="11">
        <v>760</v>
      </c>
      <c r="GX15" s="8">
        <f>IFERROR(GV15/GW15,0%)</f>
        <v>0.4723684210526316</v>
      </c>
      <c r="GY15" s="11">
        <v>105</v>
      </c>
      <c r="GZ15" s="11">
        <v>250</v>
      </c>
      <c r="HA15" s="8">
        <f>IFERROR(GY15/GZ15,0%)</f>
        <v>0.42</v>
      </c>
      <c r="HB15" s="5" t="str">
        <f>IF(AND(GO15&gt;=100%,GR15&gt;=85%,GU15&gt;=50%,GX15&gt;=50%,HA15&gt;=50%),"MEMENUHI","TIDAK MEMENUHI")</f>
        <v>TIDAK MEMENUHI</v>
      </c>
      <c r="HC15" s="5">
        <f>COUNTIF(S15:HB21,"MEMENUHI")</f>
        <v>2</v>
      </c>
      <c r="HD15" s="5" t="str">
        <f>IF(HC15&gt;=8,"MEMENUHI","TIDAK MEMENUHI")</f>
        <v>TIDAK MEMENUHI</v>
      </c>
      <c r="HE15" s="13"/>
    </row>
    <row r="16" spans="1:213" ht="15.75" customHeight="1" x14ac:dyDescent="0.3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</row>
    <row r="17" spans="1:213" ht="15.75" customHeight="1" x14ac:dyDescent="0.3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</row>
    <row r="18" spans="1:213" ht="15.75" customHeight="1" x14ac:dyDescent="0.3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</row>
    <row r="19" spans="1:213" ht="15.75" customHeight="1" x14ac:dyDescent="0.3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</row>
    <row r="20" spans="1:213" ht="15.75" customHeight="1" x14ac:dyDescent="0.3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</row>
    <row r="21" spans="1:213" ht="15.75" customHeight="1" x14ac:dyDescent="0.35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3"/>
    </row>
    <row r="22" spans="1:213" ht="15.75" customHeight="1" x14ac:dyDescent="0.35">
      <c r="A22" s="13"/>
      <c r="B22" s="2" t="s">
        <v>4</v>
      </c>
      <c r="C22" s="3" t="s">
        <v>2</v>
      </c>
      <c r="D22" s="3" t="s">
        <v>2</v>
      </c>
      <c r="E22" s="3" t="s">
        <v>2</v>
      </c>
      <c r="F22" s="3" t="s">
        <v>2</v>
      </c>
      <c r="G22" s="3" t="s">
        <v>2</v>
      </c>
      <c r="H22" s="3" t="s">
        <v>2</v>
      </c>
      <c r="I22" s="3" t="s">
        <v>2</v>
      </c>
      <c r="J22" s="3" t="s">
        <v>2</v>
      </c>
      <c r="K22" s="3" t="s">
        <v>2</v>
      </c>
      <c r="L22" s="3" t="s">
        <v>2</v>
      </c>
      <c r="M22" s="3" t="s">
        <v>2</v>
      </c>
      <c r="N22" s="3" t="s">
        <v>2</v>
      </c>
      <c r="O22" s="4">
        <f>COUNTIF(C22:N28,"BUKA")</f>
        <v>12</v>
      </c>
      <c r="P22" s="5" t="str">
        <f>IF(O22&gt;=8,"MEMENUHI","TIDAK MEMENUHI")</f>
        <v>MEMENUHI</v>
      </c>
      <c r="Q22" s="6">
        <v>14</v>
      </c>
      <c r="R22" s="5" t="str">
        <f>IF(Q22&gt;=5,"MEMENUHI","TIDAK MEMENUHI")</f>
        <v>MEMENUHI</v>
      </c>
      <c r="S22" s="7">
        <v>13</v>
      </c>
      <c r="T22" s="7">
        <v>13</v>
      </c>
      <c r="U22" s="8">
        <f>IFERROR(S22/T22,0%)</f>
        <v>1</v>
      </c>
      <c r="V22" s="7">
        <v>196</v>
      </c>
      <c r="W22" s="7">
        <v>221</v>
      </c>
      <c r="X22" s="8">
        <f>IFERROR(V22/W22,0%)</f>
        <v>0.8868778280542986</v>
      </c>
      <c r="Y22" s="7">
        <v>426</v>
      </c>
      <c r="Z22" s="7">
        <v>432</v>
      </c>
      <c r="AA22" s="8">
        <f>IFERROR(Y22/Z22,0%)</f>
        <v>0.98611111111111116</v>
      </c>
      <c r="AB22" s="7">
        <v>143</v>
      </c>
      <c r="AC22" s="7">
        <v>1344</v>
      </c>
      <c r="AD22" s="8">
        <f>IFERROR(AB22/AC22,0%)</f>
        <v>0.10639880952380952</v>
      </c>
      <c r="AE22" s="7">
        <v>94</v>
      </c>
      <c r="AF22" s="7">
        <v>233</v>
      </c>
      <c r="AG22" s="8">
        <f>IFERROR(AE22/AF22,0%)</f>
        <v>0.40343347639484978</v>
      </c>
      <c r="AH22" s="5" t="str">
        <f>IF(AND(U22&gt;=100%,X22&gt;=85%,AA22&gt;=50%,AD22&gt;=50%,AG22&gt;=50%),"MEMENUHI","TIDAK MEMENUHI")</f>
        <v>TIDAK MEMENUHI</v>
      </c>
      <c r="AI22" s="7">
        <v>13</v>
      </c>
      <c r="AJ22" s="7">
        <v>13</v>
      </c>
      <c r="AK22" s="8">
        <f>IFERROR(AI22/AJ22,0%)</f>
        <v>1</v>
      </c>
      <c r="AL22" s="7">
        <v>196</v>
      </c>
      <c r="AM22" s="7">
        <v>223</v>
      </c>
      <c r="AN22" s="8">
        <f>IFERROR(AL22/AM22,0%)</f>
        <v>0.87892376681614348</v>
      </c>
      <c r="AO22" s="7">
        <v>426</v>
      </c>
      <c r="AP22" s="7">
        <v>432</v>
      </c>
      <c r="AQ22" s="8">
        <f>IFERROR(AO22/AP22,0%)</f>
        <v>0.98611111111111116</v>
      </c>
      <c r="AR22" s="7">
        <v>156</v>
      </c>
      <c r="AS22" s="7">
        <v>1344</v>
      </c>
      <c r="AT22" s="8">
        <f>IFERROR(AR22/AS22,0%)</f>
        <v>0.11607142857142858</v>
      </c>
      <c r="AU22" s="7">
        <v>99</v>
      </c>
      <c r="AV22" s="7">
        <v>234</v>
      </c>
      <c r="AW22" s="8">
        <f>IFERROR(AU22/AV22,0%)</f>
        <v>0.42307692307692307</v>
      </c>
      <c r="AX22" s="5" t="str">
        <f>IF(AND(AK22&gt;=100%,AN22&gt;=85%,AQ22&gt;=50%,AT22&gt;=50%,AW22&gt;=50%),"MEMENUHI","TIDAK MEMENUHI")</f>
        <v>TIDAK MEMENUHI</v>
      </c>
      <c r="AY22" s="7">
        <v>12</v>
      </c>
      <c r="AZ22" s="7">
        <v>12</v>
      </c>
      <c r="BA22" s="8">
        <f>IFERROR(AY22/AZ22,0%)</f>
        <v>1</v>
      </c>
      <c r="BB22" s="7">
        <v>197</v>
      </c>
      <c r="BC22" s="7">
        <v>224</v>
      </c>
      <c r="BD22" s="8">
        <f>IFERROR(BB22/BC22,0%)</f>
        <v>0.8794642857142857</v>
      </c>
      <c r="BE22" s="7">
        <v>426</v>
      </c>
      <c r="BF22" s="7">
        <v>432</v>
      </c>
      <c r="BG22" s="8">
        <f>IFERROR(BE22/BF22,0%)</f>
        <v>0.98611111111111116</v>
      </c>
      <c r="BH22" s="7">
        <v>138</v>
      </c>
      <c r="BI22" s="7">
        <v>1344</v>
      </c>
      <c r="BJ22" s="8">
        <f>IFERROR(BH22/BI22,0%)</f>
        <v>0.10267857142857142</v>
      </c>
      <c r="BK22" s="7">
        <v>95</v>
      </c>
      <c r="BL22" s="7">
        <v>234</v>
      </c>
      <c r="BM22" s="8">
        <f>IFERROR(BK22/BL22,0%)</f>
        <v>0.40598290598290598</v>
      </c>
      <c r="BN22" s="5" t="str">
        <f>IF(AND(BA22&gt;=100%,BD22&gt;=85%,BG22&gt;=50%,BJ22&gt;=50%,BM22&gt;=50%),"MEMENUHI","TIDAK MEMENUHI")</f>
        <v>TIDAK MEMENUHI</v>
      </c>
      <c r="BO22" s="9">
        <v>9</v>
      </c>
      <c r="BP22" s="9">
        <v>9</v>
      </c>
      <c r="BQ22" s="8">
        <f>IFERROR(BO22/BP22,0%)</f>
        <v>1</v>
      </c>
      <c r="BR22" s="9">
        <v>132</v>
      </c>
      <c r="BS22" s="9">
        <v>168</v>
      </c>
      <c r="BT22" s="8">
        <f>IFERROR(BR22/BS22,0%)</f>
        <v>0.7857142857142857</v>
      </c>
      <c r="BU22" s="9">
        <v>381</v>
      </c>
      <c r="BV22" s="9">
        <v>384</v>
      </c>
      <c r="BW22" s="8">
        <f>IFERROR(BU22/BV22,0%)</f>
        <v>0.9921875</v>
      </c>
      <c r="BX22" s="9">
        <v>276</v>
      </c>
      <c r="BY22" s="9">
        <v>1203</v>
      </c>
      <c r="BZ22" s="8">
        <f>IFERROR(BX22/BY22,0%)</f>
        <v>0.22942643391521197</v>
      </c>
      <c r="CA22" s="9">
        <v>83</v>
      </c>
      <c r="CB22" s="9">
        <v>291</v>
      </c>
      <c r="CC22" s="8">
        <f>IFERROR(CA22/CB22,0%)</f>
        <v>0.28522336769759449</v>
      </c>
      <c r="CD22" s="5" t="str">
        <f>IF(AND(BQ22&gt;=100%,BT22&gt;=85%,BW22&gt;=50%,BZ22&gt;=50%,CC22&gt;=50%),"MEMENUHI","TIDAK MEMENUHI")</f>
        <v>TIDAK MEMENUHI</v>
      </c>
      <c r="CE22" s="9">
        <v>11</v>
      </c>
      <c r="CF22" s="9">
        <v>11</v>
      </c>
      <c r="CG22" s="8">
        <f>IFERROR(CE22/CF22,0%)</f>
        <v>1</v>
      </c>
      <c r="CH22" s="9">
        <v>131</v>
      </c>
      <c r="CI22" s="9">
        <v>169</v>
      </c>
      <c r="CJ22" s="8">
        <f>IFERROR(CH22/CI22,0%)</f>
        <v>0.7751479289940828</v>
      </c>
      <c r="CK22" s="9">
        <v>381</v>
      </c>
      <c r="CL22" s="9">
        <v>384</v>
      </c>
      <c r="CM22" s="8">
        <f>IFERROR(CK22/CL22,0%)</f>
        <v>0.9921875</v>
      </c>
      <c r="CN22" s="9">
        <v>304</v>
      </c>
      <c r="CO22" s="9">
        <v>1203</v>
      </c>
      <c r="CP22" s="8">
        <f>IFERROR(CN22/CO22,0%)</f>
        <v>0.25270157938487114</v>
      </c>
      <c r="CQ22" s="9">
        <v>124</v>
      </c>
      <c r="CR22" s="9">
        <v>291</v>
      </c>
      <c r="CS22" s="8">
        <f>IFERROR(CQ22/CR22,0%)</f>
        <v>0.42611683848797249</v>
      </c>
      <c r="CT22" s="5" t="str">
        <f>IF(AND(CG22&gt;=100%,CJ22&gt;=85%,CM22&gt;=50%,CP22&gt;=50%,CS22&gt;=50%),"MEMENUHI","TIDAK MEMENUHI")</f>
        <v>TIDAK MEMENUHI</v>
      </c>
      <c r="CU22" s="9">
        <v>10</v>
      </c>
      <c r="CV22" s="9">
        <v>10</v>
      </c>
      <c r="CW22" s="8">
        <f>IFERROR(CU22/CV22,0%)</f>
        <v>1</v>
      </c>
      <c r="CX22" s="9">
        <v>139</v>
      </c>
      <c r="CY22" s="9">
        <v>173</v>
      </c>
      <c r="CZ22" s="8">
        <f>IFERROR(CX22/CY22,0%)</f>
        <v>0.80346820809248554</v>
      </c>
      <c r="DA22" s="9">
        <v>381</v>
      </c>
      <c r="DB22" s="9">
        <v>384</v>
      </c>
      <c r="DC22" s="8">
        <f>IFERROR(DA22/DB22,0%)</f>
        <v>0.9921875</v>
      </c>
      <c r="DD22" s="9">
        <v>346</v>
      </c>
      <c r="DE22" s="9">
        <v>1203</v>
      </c>
      <c r="DF22" s="8">
        <f>IFERROR(DD22/DE22,0%)</f>
        <v>0.28761429758935991</v>
      </c>
      <c r="DG22" s="9">
        <v>127</v>
      </c>
      <c r="DH22" s="9">
        <v>290</v>
      </c>
      <c r="DI22" s="8">
        <f>IFERROR(DG22/DH22,0%)</f>
        <v>0.43793103448275861</v>
      </c>
      <c r="DJ22" s="5" t="str">
        <f>IF(AND(CW22&gt;=100%,CZ22&gt;=85%,DC22&gt;=50%,DF22&gt;=50%,DI22&gt;=50%),"MEMENUHI","TIDAK MEMENUHI")</f>
        <v>TIDAK MEMENUHI</v>
      </c>
      <c r="DK22" s="10">
        <v>6</v>
      </c>
      <c r="DL22" s="10">
        <v>6</v>
      </c>
      <c r="DM22" s="8">
        <f>IFERROR(DK22/DL22,0%)</f>
        <v>1</v>
      </c>
      <c r="DN22" s="10">
        <v>179</v>
      </c>
      <c r="DO22" s="10">
        <v>183</v>
      </c>
      <c r="DP22" s="8">
        <f>IFERROR(DN22/DO22,0%)</f>
        <v>0.97814207650273222</v>
      </c>
      <c r="DQ22" s="10">
        <v>383</v>
      </c>
      <c r="DR22" s="10">
        <v>388</v>
      </c>
      <c r="DS22" s="8">
        <f>IFERROR(DQ22/DR22,0%)</f>
        <v>0.98711340206185572</v>
      </c>
      <c r="DT22" s="10">
        <v>464</v>
      </c>
      <c r="DU22" s="10">
        <v>1261</v>
      </c>
      <c r="DV22" s="8">
        <f>IFERROR(DT22/DU22,0%)</f>
        <v>0.36796193497224428</v>
      </c>
      <c r="DW22" s="10">
        <v>127</v>
      </c>
      <c r="DX22" s="10">
        <v>222</v>
      </c>
      <c r="DY22" s="8">
        <f>IFERROR(DW22/DX22,0%)</f>
        <v>0.57207207207207211</v>
      </c>
      <c r="DZ22" s="5" t="str">
        <f>IF(AND(DM22&gt;=100%,DP22&gt;=85%,DS22&gt;=50%,DV22&gt;=50%,DY22&gt;=50%),"MEMENUHI","TIDAK MEMENUHI")</f>
        <v>TIDAK MEMENUHI</v>
      </c>
      <c r="EA22" s="10">
        <v>7</v>
      </c>
      <c r="EB22" s="10">
        <v>7</v>
      </c>
      <c r="EC22" s="8">
        <f>IFERROR(EA22/EB22,0%)</f>
        <v>1</v>
      </c>
      <c r="ED22" s="10">
        <v>175</v>
      </c>
      <c r="EE22" s="10">
        <v>178</v>
      </c>
      <c r="EF22" s="8">
        <f>IFERROR(ED22/EE22,0%)</f>
        <v>0.9831460674157303</v>
      </c>
      <c r="EG22" s="10">
        <v>384</v>
      </c>
      <c r="EH22" s="10">
        <v>388</v>
      </c>
      <c r="EI22" s="8">
        <f>IFERROR(EG22/EH22,0%)</f>
        <v>0.98969072164948457</v>
      </c>
      <c r="EJ22" s="10">
        <v>528</v>
      </c>
      <c r="EK22" s="10">
        <v>1263</v>
      </c>
      <c r="EL22" s="8">
        <f>IFERROR(EJ22/EK22,0%)</f>
        <v>0.41805225653206651</v>
      </c>
      <c r="EM22" s="10">
        <v>138</v>
      </c>
      <c r="EN22" s="10">
        <v>222</v>
      </c>
      <c r="EO22" s="8">
        <f>IFERROR(EM22/EN22,0%)</f>
        <v>0.6216216216216216</v>
      </c>
      <c r="EP22" s="5" t="str">
        <f>IF(AND(EC22&gt;=100%,EF22&gt;=85%,EI22&gt;=50%,EL22&gt;=50%,EO22&gt;=50%),"MEMENUHI","TIDAK MEMENUHI")</f>
        <v>TIDAK MEMENUHI</v>
      </c>
      <c r="EQ22" s="10">
        <v>7</v>
      </c>
      <c r="ER22" s="10">
        <v>7</v>
      </c>
      <c r="ES22" s="8">
        <f>IFERROR(EQ22/ER22,0%)</f>
        <v>1</v>
      </c>
      <c r="ET22" s="10">
        <v>180</v>
      </c>
      <c r="EU22" s="10">
        <v>188</v>
      </c>
      <c r="EV22" s="8">
        <f>IFERROR(ET22/EU22,0%)</f>
        <v>0.95744680851063835</v>
      </c>
      <c r="EW22" s="10">
        <v>383</v>
      </c>
      <c r="EX22" s="10">
        <v>387</v>
      </c>
      <c r="EY22" s="8">
        <f>IFERROR(EW22/EX22,0%)</f>
        <v>0.98966408268733852</v>
      </c>
      <c r="EZ22" s="10">
        <v>444</v>
      </c>
      <c r="FA22" s="10">
        <v>1267</v>
      </c>
      <c r="FB22" s="8">
        <f>IFERROR(EZ22/FA22,0%)</f>
        <v>0.35043409629044986</v>
      </c>
      <c r="FC22" s="10">
        <v>121</v>
      </c>
      <c r="FD22" s="10">
        <v>221</v>
      </c>
      <c r="FE22" s="8">
        <f>IFERROR(FC22/FD22,0%)</f>
        <v>0.54751131221719462</v>
      </c>
      <c r="FF22" s="5" t="str">
        <f>IF(AND(ES22&gt;=100%,EV22&gt;=85%,EY22&gt;=50%,FB22&gt;=50%,FE22&gt;=50%),"MEMENUHI","TIDAK MEMENUHI")</f>
        <v>TIDAK MEMENUHI</v>
      </c>
      <c r="FG22" s="11">
        <v>6</v>
      </c>
      <c r="FH22" s="11">
        <v>6</v>
      </c>
      <c r="FI22" s="8">
        <f>IFERROR(FG22/FH22,0%)</f>
        <v>1</v>
      </c>
      <c r="FJ22" s="11">
        <v>149</v>
      </c>
      <c r="FK22" s="11">
        <v>154</v>
      </c>
      <c r="FL22" s="8">
        <f>IFERROR(FJ22/FK22,0%)</f>
        <v>0.96753246753246758</v>
      </c>
      <c r="FM22" s="11">
        <v>338</v>
      </c>
      <c r="FN22" s="11">
        <v>340</v>
      </c>
      <c r="FO22" s="8">
        <f>IFERROR(FM22/FN22,0%)</f>
        <v>0.99411764705882355</v>
      </c>
      <c r="FP22" s="11">
        <v>370</v>
      </c>
      <c r="FQ22" s="11">
        <v>1064</v>
      </c>
      <c r="FR22" s="8">
        <f>IFERROR(FP22/FQ22,0%)</f>
        <v>0.34774436090225563</v>
      </c>
      <c r="FS22" s="11">
        <v>91</v>
      </c>
      <c r="FT22" s="11">
        <v>188</v>
      </c>
      <c r="FU22" s="8">
        <f>IFERROR(FS22/FT22,0%)</f>
        <v>0.48404255319148937</v>
      </c>
      <c r="FV22" s="5" t="str">
        <f>IF(AND(FI22&gt;=100%,FL22&gt;=85%,FO22&gt;=50%,FR22&gt;=50%,FU22&gt;=50%),"MEMENUHI","TIDAK MEMENUHI")</f>
        <v>TIDAK MEMENUHI</v>
      </c>
      <c r="FW22" s="11">
        <v>7</v>
      </c>
      <c r="FX22" s="11">
        <v>7</v>
      </c>
      <c r="FY22" s="8">
        <f>IFERROR(FW22/FX22,0%)</f>
        <v>1</v>
      </c>
      <c r="FZ22" s="11">
        <v>168</v>
      </c>
      <c r="GA22" s="11">
        <v>169</v>
      </c>
      <c r="GB22" s="8">
        <f>IFERROR(FZ22/GA22,0%)</f>
        <v>0.99408284023668636</v>
      </c>
      <c r="GC22" s="11">
        <v>376</v>
      </c>
      <c r="GD22" s="11">
        <v>378</v>
      </c>
      <c r="GE22" s="8">
        <f>IFERROR(GC22/GD22,0%)</f>
        <v>0.99470899470899465</v>
      </c>
      <c r="GF22" s="11">
        <v>390</v>
      </c>
      <c r="GG22" s="11">
        <v>1163</v>
      </c>
      <c r="GH22" s="8">
        <f>IFERROR(GF22/GG22,0%)</f>
        <v>0.33533963886500429</v>
      </c>
      <c r="GI22" s="11">
        <v>110</v>
      </c>
      <c r="GJ22" s="11">
        <v>188</v>
      </c>
      <c r="GK22" s="8">
        <f>IFERROR(GI22/GJ22,0%)</f>
        <v>0.58510638297872342</v>
      </c>
      <c r="GL22" s="5" t="str">
        <f>IF(AND(FY22&gt;=100%,GB22&gt;=85%,GE22&gt;=50%,GH22&gt;=50%,GK22&gt;=50%),"MEMENUHI","TIDAK MEMENUHI")</f>
        <v>TIDAK MEMENUHI</v>
      </c>
      <c r="GM22" s="11">
        <v>7</v>
      </c>
      <c r="GN22" s="11">
        <v>7</v>
      </c>
      <c r="GO22" s="8">
        <f>IFERROR(GM22/GN22,0%)</f>
        <v>1</v>
      </c>
      <c r="GP22" s="11">
        <v>168</v>
      </c>
      <c r="GQ22" s="11">
        <v>169</v>
      </c>
      <c r="GR22" s="8">
        <f>IFERROR(GP22/GQ22,0%)</f>
        <v>0.99408284023668636</v>
      </c>
      <c r="GS22" s="11">
        <v>376</v>
      </c>
      <c r="GT22" s="11">
        <v>378</v>
      </c>
      <c r="GU22" s="8">
        <f>IFERROR(GS22/GT22,0%)</f>
        <v>0.99470899470899465</v>
      </c>
      <c r="GV22" s="11">
        <v>390</v>
      </c>
      <c r="GW22" s="11">
        <v>1163</v>
      </c>
      <c r="GX22" s="8">
        <f>IFERROR(GV22/GW22,0%)</f>
        <v>0.33533963886500429</v>
      </c>
      <c r="GY22" s="11">
        <v>110</v>
      </c>
      <c r="GZ22" s="11">
        <v>188</v>
      </c>
      <c r="HA22" s="8">
        <f>IFERROR(GY22/GZ22,0%)</f>
        <v>0.58510638297872342</v>
      </c>
      <c r="HB22" s="5" t="str">
        <f>IF(AND(GO22&gt;=100%,GR22&gt;=85%,GU22&gt;=50%,GX22&gt;=50%,HA22&gt;=50%),"MEMENUHI","TIDAK MEMENUHI")</f>
        <v>TIDAK MEMENUHI</v>
      </c>
      <c r="HC22" s="5">
        <f>COUNTIF(S22:HB28,"MEMENUHI")</f>
        <v>0</v>
      </c>
      <c r="HD22" s="5" t="str">
        <f>IF(HC22&gt;=8,"MEMENUHI","TIDAK MEMENUHI")</f>
        <v>TIDAK MEMENUHI</v>
      </c>
      <c r="HE22" s="13"/>
    </row>
    <row r="23" spans="1:213" ht="15.75" customHeight="1" x14ac:dyDescent="0.3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</row>
    <row r="24" spans="1:213" ht="15.75" customHeight="1" x14ac:dyDescent="0.3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</row>
    <row r="25" spans="1:213" ht="15.75" customHeight="1" x14ac:dyDescent="0.3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</row>
    <row r="26" spans="1:213" ht="15.75" customHeight="1" x14ac:dyDescent="0.3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</row>
    <row r="27" spans="1:213" ht="15.75" customHeight="1" x14ac:dyDescent="0.3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</row>
    <row r="28" spans="1:213" ht="15.75" customHeight="1" x14ac:dyDescent="0.35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3"/>
    </row>
    <row r="29" spans="1:213" ht="15.75" customHeight="1" x14ac:dyDescent="0.35">
      <c r="A29" s="13"/>
      <c r="B29" s="2" t="s">
        <v>5</v>
      </c>
      <c r="C29" s="3" t="s">
        <v>2</v>
      </c>
      <c r="D29" s="3" t="s">
        <v>2</v>
      </c>
      <c r="E29" s="3" t="s">
        <v>2</v>
      </c>
      <c r="F29" s="3" t="s">
        <v>2</v>
      </c>
      <c r="G29" s="3" t="s">
        <v>2</v>
      </c>
      <c r="H29" s="3" t="s">
        <v>2</v>
      </c>
      <c r="I29" s="3" t="s">
        <v>2</v>
      </c>
      <c r="J29" s="3" t="s">
        <v>2</v>
      </c>
      <c r="K29" s="3" t="s">
        <v>2</v>
      </c>
      <c r="L29" s="3" t="s">
        <v>2</v>
      </c>
      <c r="M29" s="3" t="s">
        <v>2</v>
      </c>
      <c r="N29" s="3" t="s">
        <v>2</v>
      </c>
      <c r="O29" s="4">
        <f>COUNTIF(C29:N35,"BUKA")</f>
        <v>12</v>
      </c>
      <c r="P29" s="5" t="str">
        <f>IF(O29&gt;=8,"MEMENUHI","TIDAK MEMENUHI")</f>
        <v>MEMENUHI</v>
      </c>
      <c r="Q29" s="6">
        <v>9</v>
      </c>
      <c r="R29" s="5" t="str">
        <f>IF(Q29&gt;=5,"MEMENUHI","TIDAK MEMENUHI")</f>
        <v>MEMENUHI</v>
      </c>
      <c r="S29" s="7">
        <v>18</v>
      </c>
      <c r="T29" s="7">
        <v>18</v>
      </c>
      <c r="U29" s="8">
        <f>IFERROR(S29/T29,0%)</f>
        <v>1</v>
      </c>
      <c r="V29" s="7">
        <v>147</v>
      </c>
      <c r="W29" s="7">
        <v>156</v>
      </c>
      <c r="X29" s="8">
        <f>IFERROR(V29/W29,0%)</f>
        <v>0.94230769230769229</v>
      </c>
      <c r="Y29" s="7">
        <v>301</v>
      </c>
      <c r="Z29" s="7">
        <v>360</v>
      </c>
      <c r="AA29" s="8">
        <f>IFERROR(Y29/Z29,0%)</f>
        <v>0.83611111111111114</v>
      </c>
      <c r="AB29" s="7">
        <v>1125</v>
      </c>
      <c r="AC29" s="7">
        <v>1125</v>
      </c>
      <c r="AD29" s="8">
        <f>IFERROR(AB29/AC29,0%)</f>
        <v>1</v>
      </c>
      <c r="AE29" s="7">
        <v>187</v>
      </c>
      <c r="AF29" s="7">
        <v>187</v>
      </c>
      <c r="AG29" s="8">
        <f>IFERROR(AE29/AF29,0%)</f>
        <v>1</v>
      </c>
      <c r="AH29" s="5" t="str">
        <f>IF(AND(U29&gt;=100%,X29&gt;=85%,AA29&gt;=50%,AD29&gt;=50%,AG29&gt;=50%),"MEMENUHI","TIDAK MEMENUHI")</f>
        <v>MEMENUHI</v>
      </c>
      <c r="AI29" s="7">
        <v>15</v>
      </c>
      <c r="AJ29" s="7">
        <v>15</v>
      </c>
      <c r="AK29" s="8">
        <f>IFERROR(AI29/AJ29,0%)</f>
        <v>1</v>
      </c>
      <c r="AL29" s="7">
        <v>147</v>
      </c>
      <c r="AM29" s="7">
        <v>156</v>
      </c>
      <c r="AN29" s="8">
        <f>IFERROR(AL29/AM29,0%)</f>
        <v>0.94230769230769229</v>
      </c>
      <c r="AO29" s="7">
        <v>301</v>
      </c>
      <c r="AP29" s="7">
        <v>360</v>
      </c>
      <c r="AQ29" s="8">
        <f>IFERROR(AO29/AP29,0%)</f>
        <v>0.83611111111111114</v>
      </c>
      <c r="AR29" s="7">
        <v>1125</v>
      </c>
      <c r="AS29" s="7">
        <v>1125</v>
      </c>
      <c r="AT29" s="8">
        <f>IFERROR(AR29/AS29,0%)</f>
        <v>1</v>
      </c>
      <c r="AU29" s="7">
        <v>187</v>
      </c>
      <c r="AV29" s="7">
        <v>187</v>
      </c>
      <c r="AW29" s="8">
        <f>IFERROR(AU29/AV29,0%)</f>
        <v>1</v>
      </c>
      <c r="AX29" s="5" t="str">
        <f>IF(AND(AK29&gt;=100%,AN29&gt;=85%,AQ29&gt;=50%,AT29&gt;=50%,AW29&gt;=50%),"MEMENUHI","TIDAK MEMENUHI")</f>
        <v>MEMENUHI</v>
      </c>
      <c r="AY29" s="7">
        <v>15</v>
      </c>
      <c r="AZ29" s="7">
        <v>15</v>
      </c>
      <c r="BA29" s="8">
        <f>IFERROR(AY29/AZ29,0%)</f>
        <v>1</v>
      </c>
      <c r="BB29" s="7">
        <v>147</v>
      </c>
      <c r="BC29" s="7">
        <v>161</v>
      </c>
      <c r="BD29" s="8">
        <f>IFERROR(BB29/BC29,0%)</f>
        <v>0.91304347826086951</v>
      </c>
      <c r="BE29" s="7">
        <v>301</v>
      </c>
      <c r="BF29" s="7">
        <v>363</v>
      </c>
      <c r="BG29" s="8">
        <f>IFERROR(BE29/BF29,0%)</f>
        <v>0.82920110192837471</v>
      </c>
      <c r="BH29" s="7">
        <v>1129</v>
      </c>
      <c r="BI29" s="7">
        <v>1129</v>
      </c>
      <c r="BJ29" s="8">
        <f>IFERROR(BH29/BI29,0%)</f>
        <v>1</v>
      </c>
      <c r="BK29" s="7">
        <v>189</v>
      </c>
      <c r="BL29" s="7">
        <v>189</v>
      </c>
      <c r="BM29" s="8">
        <f>IFERROR(BK29/BL29,0%)</f>
        <v>1</v>
      </c>
      <c r="BN29" s="5" t="str">
        <f>IF(AND(BA29&gt;=100%,BD29&gt;=85%,BG29&gt;=50%,BJ29&gt;=50%,BM29&gt;=50%),"MEMENUHI","TIDAK MEMENUHI")</f>
        <v>MEMENUHI</v>
      </c>
      <c r="BO29" s="9">
        <v>18</v>
      </c>
      <c r="BP29" s="9">
        <v>18</v>
      </c>
      <c r="BQ29" s="8">
        <f>IFERROR(BO29/BP29,0%)</f>
        <v>1</v>
      </c>
      <c r="BR29" s="9">
        <v>158</v>
      </c>
      <c r="BS29" s="9">
        <v>158</v>
      </c>
      <c r="BT29" s="8">
        <f>IFERROR(BR29/BS29,0%)</f>
        <v>1</v>
      </c>
      <c r="BU29" s="9">
        <v>311</v>
      </c>
      <c r="BV29" s="9">
        <v>363</v>
      </c>
      <c r="BW29" s="8">
        <f>IFERROR(BU29/BV29,0%)</f>
        <v>0.85674931129476584</v>
      </c>
      <c r="BX29" s="9">
        <v>1127</v>
      </c>
      <c r="BY29" s="9">
        <v>1127</v>
      </c>
      <c r="BZ29" s="8">
        <f>IFERROR(BX29/BY29,0%)</f>
        <v>1</v>
      </c>
      <c r="CA29" s="9">
        <v>187</v>
      </c>
      <c r="CB29" s="9">
        <v>187</v>
      </c>
      <c r="CC29" s="8">
        <f>IFERROR(CA29/CB29,0%)</f>
        <v>1</v>
      </c>
      <c r="CD29" s="5" t="str">
        <f>IF(AND(BQ29&gt;=100%,BT29&gt;=85%,BW29&gt;=50%,BZ29&gt;=50%,CC29&gt;=50%),"MEMENUHI","TIDAK MEMENUHI")</f>
        <v>MEMENUHI</v>
      </c>
      <c r="CE29" s="9">
        <v>19</v>
      </c>
      <c r="CF29" s="9">
        <v>19</v>
      </c>
      <c r="CG29" s="8">
        <f>IFERROR(CE29/CF29,0%)</f>
        <v>1</v>
      </c>
      <c r="CH29" s="9">
        <v>158</v>
      </c>
      <c r="CI29" s="9">
        <v>158</v>
      </c>
      <c r="CJ29" s="8">
        <f>IFERROR(CH29/CI29,0%)</f>
        <v>1</v>
      </c>
      <c r="CK29" s="9">
        <v>311</v>
      </c>
      <c r="CL29" s="9">
        <v>363</v>
      </c>
      <c r="CM29" s="8">
        <f>IFERROR(CK29/CL29,0%)</f>
        <v>0.85674931129476584</v>
      </c>
      <c r="CN29" s="9">
        <v>1127</v>
      </c>
      <c r="CO29" s="9">
        <v>1127</v>
      </c>
      <c r="CP29" s="8">
        <f>IFERROR(CN29/CO29,0%)</f>
        <v>1</v>
      </c>
      <c r="CQ29" s="9">
        <v>188</v>
      </c>
      <c r="CR29" s="9">
        <v>188</v>
      </c>
      <c r="CS29" s="8">
        <f>IFERROR(CQ29/CR29,0%)</f>
        <v>1</v>
      </c>
      <c r="CT29" s="5" t="str">
        <f>IF(AND(CG29&gt;=100%,CJ29&gt;=85%,CM29&gt;=50%,CP29&gt;=50%,CS29&gt;=50%),"MEMENUHI","TIDAK MEMENUHI")</f>
        <v>MEMENUHI</v>
      </c>
      <c r="CU29" s="9">
        <v>21</v>
      </c>
      <c r="CV29" s="9">
        <v>21</v>
      </c>
      <c r="CW29" s="8">
        <f>IFERROR(CU29/CV29,0%)</f>
        <v>1</v>
      </c>
      <c r="CX29" s="9">
        <v>163</v>
      </c>
      <c r="CY29" s="9">
        <v>163</v>
      </c>
      <c r="CZ29" s="8">
        <f>IFERROR(CX29/CY29,0%)</f>
        <v>1</v>
      </c>
      <c r="DA29" s="9">
        <v>311</v>
      </c>
      <c r="DB29" s="9">
        <v>366</v>
      </c>
      <c r="DC29" s="8">
        <f>IFERROR(DA29/DB29,0%)</f>
        <v>0.84972677595628421</v>
      </c>
      <c r="DD29" s="9">
        <v>1131</v>
      </c>
      <c r="DE29" s="9">
        <v>1131</v>
      </c>
      <c r="DF29" s="8">
        <f>IFERROR(DD29/DE29,0%)</f>
        <v>1</v>
      </c>
      <c r="DG29" s="9">
        <v>189</v>
      </c>
      <c r="DH29" s="9">
        <v>189</v>
      </c>
      <c r="DI29" s="8">
        <f>IFERROR(DG29/DH29,0%)</f>
        <v>1</v>
      </c>
      <c r="DJ29" s="5" t="str">
        <f>IF(AND(CW29&gt;=100%,CZ29&gt;=85%,DC29&gt;=50%,DF29&gt;=50%,DI29&gt;=50%),"MEMENUHI","TIDAK MEMENUHI")</f>
        <v>MEMENUHI</v>
      </c>
      <c r="DK29" s="10">
        <v>18</v>
      </c>
      <c r="DL29" s="10">
        <v>18</v>
      </c>
      <c r="DM29" s="8">
        <f>IFERROR(DK29/DL29,0%)</f>
        <v>1</v>
      </c>
      <c r="DN29" s="10">
        <v>158</v>
      </c>
      <c r="DO29" s="10">
        <v>158</v>
      </c>
      <c r="DP29" s="8">
        <f>IFERROR(DN29/DO29,0%)</f>
        <v>1</v>
      </c>
      <c r="DQ29" s="10">
        <v>360</v>
      </c>
      <c r="DR29" s="10">
        <v>374</v>
      </c>
      <c r="DS29" s="8">
        <f>IFERROR(DQ29/DR29,0%)</f>
        <v>0.96256684491978606</v>
      </c>
      <c r="DT29" s="10">
        <v>1102</v>
      </c>
      <c r="DU29" s="10">
        <v>1102</v>
      </c>
      <c r="DV29" s="8">
        <f>IFERROR(DT29/DU29,0%)</f>
        <v>1</v>
      </c>
      <c r="DW29" s="10">
        <v>191</v>
      </c>
      <c r="DX29" s="10">
        <v>191</v>
      </c>
      <c r="DY29" s="8">
        <f>IFERROR(DW29/DX29,0%)</f>
        <v>1</v>
      </c>
      <c r="DZ29" s="5" t="str">
        <f>IF(AND(DM29&gt;=100%,DP29&gt;=85%,DS29&gt;=50%,DV29&gt;=50%,DY29&gt;=50%),"MEMENUHI","TIDAK MEMENUHI")</f>
        <v>MEMENUHI</v>
      </c>
      <c r="EA29" s="10">
        <v>24</v>
      </c>
      <c r="EB29" s="10">
        <v>24</v>
      </c>
      <c r="EC29" s="8">
        <f>IFERROR(EA29/EB29,0%)</f>
        <v>1</v>
      </c>
      <c r="ED29" s="10">
        <v>162</v>
      </c>
      <c r="EE29" s="10">
        <v>161</v>
      </c>
      <c r="EF29" s="8">
        <f>IFERROR(ED29/EE29,0%)</f>
        <v>1.0062111801242235</v>
      </c>
      <c r="EG29" s="10">
        <v>363</v>
      </c>
      <c r="EH29" s="10">
        <v>380</v>
      </c>
      <c r="EI29" s="8">
        <f>IFERROR(EG29/EH29,0%)</f>
        <v>0.95526315789473681</v>
      </c>
      <c r="EJ29" s="10">
        <v>1102</v>
      </c>
      <c r="EK29" s="10">
        <v>1102</v>
      </c>
      <c r="EL29" s="8">
        <f>IFERROR(EJ29/EK29,0%)</f>
        <v>1</v>
      </c>
      <c r="EM29" s="10">
        <v>191</v>
      </c>
      <c r="EN29" s="10">
        <v>191</v>
      </c>
      <c r="EO29" s="8">
        <f>IFERROR(EM29/EN29,0%)</f>
        <v>1</v>
      </c>
      <c r="EP29" s="5" t="str">
        <f>IF(AND(EC29&gt;=100%,EF29&gt;=85%,EI29&gt;=50%,EL29&gt;=50%,EO29&gt;=50%),"MEMENUHI","TIDAK MEMENUHI")</f>
        <v>MEMENUHI</v>
      </c>
      <c r="EQ29" s="10">
        <v>27</v>
      </c>
      <c r="ER29" s="10">
        <v>27</v>
      </c>
      <c r="ES29" s="8">
        <f>IFERROR(EQ29/ER29,0%)</f>
        <v>1</v>
      </c>
      <c r="ET29" s="10">
        <v>165</v>
      </c>
      <c r="EU29" s="10">
        <v>165</v>
      </c>
      <c r="EV29" s="8">
        <f>IFERROR(ET29/EU29,0%)</f>
        <v>1</v>
      </c>
      <c r="EW29" s="10">
        <v>365</v>
      </c>
      <c r="EX29" s="10">
        <v>382</v>
      </c>
      <c r="EY29" s="8">
        <f>IFERROR(EW29/EX29,0%)</f>
        <v>0.95549738219895286</v>
      </c>
      <c r="EZ29" s="10">
        <v>1102</v>
      </c>
      <c r="FA29" s="10">
        <v>1102</v>
      </c>
      <c r="FB29" s="8">
        <f>IFERROR(EZ29/FA29,0%)</f>
        <v>1</v>
      </c>
      <c r="FC29" s="10">
        <v>191</v>
      </c>
      <c r="FD29" s="10">
        <v>191</v>
      </c>
      <c r="FE29" s="8">
        <f>IFERROR(FC29/FD29,0%)</f>
        <v>1</v>
      </c>
      <c r="FF29" s="5" t="str">
        <f>IF(AND(ES29&gt;=100%,EV29&gt;=85%,EY29&gt;=50%,FB29&gt;=50%,FE29&gt;=50%),"MEMENUHI","TIDAK MEMENUHI")</f>
        <v>MEMENUHI</v>
      </c>
      <c r="FG29" s="11">
        <v>29</v>
      </c>
      <c r="FH29" s="11">
        <v>29</v>
      </c>
      <c r="FI29" s="8">
        <f>IFERROR(FG29/FH29,0%)</f>
        <v>1</v>
      </c>
      <c r="FJ29" s="11">
        <v>160</v>
      </c>
      <c r="FK29" s="11">
        <v>160</v>
      </c>
      <c r="FL29" s="8">
        <f>IFERROR(FJ29/FK29,0%)</f>
        <v>1</v>
      </c>
      <c r="FM29" s="11">
        <v>360</v>
      </c>
      <c r="FN29" s="11">
        <v>374</v>
      </c>
      <c r="FO29" s="8">
        <f>IFERROR(FM29/FN29,0%)</f>
        <v>0.96256684491978606</v>
      </c>
      <c r="FP29" s="11">
        <v>1103</v>
      </c>
      <c r="FQ29" s="11">
        <v>1103</v>
      </c>
      <c r="FR29" s="8">
        <f>IFERROR(FP29/FQ29,0%)</f>
        <v>1</v>
      </c>
      <c r="FS29" s="11">
        <v>194</v>
      </c>
      <c r="FT29" s="11">
        <v>194</v>
      </c>
      <c r="FU29" s="8">
        <f>IFERROR(FS29/FT29,0%)</f>
        <v>1</v>
      </c>
      <c r="FV29" s="5" t="str">
        <f>IF(AND(FI29&gt;=100%,FL29&gt;=85%,FO29&gt;=50%,FR29&gt;=50%,FU29&gt;=50%),"MEMENUHI","TIDAK MEMENUHI")</f>
        <v>MEMENUHI</v>
      </c>
      <c r="FW29" s="11">
        <v>29</v>
      </c>
      <c r="FX29" s="11">
        <v>29</v>
      </c>
      <c r="FY29" s="8">
        <f>IFERROR(FW29/FX29,0%)</f>
        <v>1</v>
      </c>
      <c r="FZ29" s="11">
        <v>162</v>
      </c>
      <c r="GA29" s="11">
        <v>161</v>
      </c>
      <c r="GB29" s="8">
        <f>IFERROR(FZ29/GA29,0%)</f>
        <v>1.0062111801242235</v>
      </c>
      <c r="GC29" s="11">
        <v>363</v>
      </c>
      <c r="GD29" s="11">
        <v>380</v>
      </c>
      <c r="GE29" s="8">
        <f>IFERROR(GC29/GD29,0%)</f>
        <v>0.95526315789473681</v>
      </c>
      <c r="GF29" s="11">
        <v>1103</v>
      </c>
      <c r="GG29" s="11">
        <v>1103</v>
      </c>
      <c r="GH29" s="8">
        <f>IFERROR(GF29/GG29,0%)</f>
        <v>1</v>
      </c>
      <c r="GI29" s="11">
        <v>195</v>
      </c>
      <c r="GJ29" s="11">
        <v>195</v>
      </c>
      <c r="GK29" s="8">
        <f>IFERROR(GI29/GJ29,0%)</f>
        <v>1</v>
      </c>
      <c r="GL29" s="5" t="str">
        <f>IF(AND(FY29&gt;=100%,GB29&gt;=85%,GE29&gt;=50%,GH29&gt;=50%,GK29&gt;=50%),"MEMENUHI","TIDAK MEMENUHI")</f>
        <v>MEMENUHI</v>
      </c>
      <c r="GM29" s="11">
        <v>27</v>
      </c>
      <c r="GN29" s="11">
        <v>27</v>
      </c>
      <c r="GO29" s="8">
        <f>IFERROR(GM29/GN29,0%)</f>
        <v>1</v>
      </c>
      <c r="GP29" s="11">
        <v>165</v>
      </c>
      <c r="GQ29" s="11">
        <v>165</v>
      </c>
      <c r="GR29" s="8">
        <f>IFERROR(GP29/GQ29,0%)</f>
        <v>1</v>
      </c>
      <c r="GS29" s="11">
        <v>365</v>
      </c>
      <c r="GT29" s="11">
        <v>382</v>
      </c>
      <c r="GU29" s="8">
        <f>IFERROR(GS29/GT29,0%)</f>
        <v>0.95549738219895286</v>
      </c>
      <c r="GV29" s="11">
        <v>1106</v>
      </c>
      <c r="GW29" s="11">
        <v>1106</v>
      </c>
      <c r="GX29" s="8">
        <f>IFERROR(GV29/GW29,0%)</f>
        <v>1</v>
      </c>
      <c r="GY29" s="11">
        <v>197</v>
      </c>
      <c r="GZ29" s="11">
        <v>197</v>
      </c>
      <c r="HA29" s="8">
        <f>IFERROR(GY29/GZ29,0%)</f>
        <v>1</v>
      </c>
      <c r="HB29" s="5" t="str">
        <f>IF(AND(GO29&gt;=100%,GR29&gt;=85%,GU29&gt;=50%,GX29&gt;=50%,HA29&gt;=50%),"MEMENUHI","TIDAK MEMENUHI")</f>
        <v>MEMENUHI</v>
      </c>
      <c r="HC29" s="5">
        <f>COUNTIF(S29:HB35,"MEMENUHI")</f>
        <v>12</v>
      </c>
      <c r="HD29" s="5" t="str">
        <f>IF(HC29&gt;=8,"MEMENUHI","TIDAK MEMENUHI")</f>
        <v>MEMENUHI</v>
      </c>
      <c r="HE29" s="13"/>
    </row>
    <row r="30" spans="1:213" ht="15.75" customHeight="1" x14ac:dyDescent="0.3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</row>
    <row r="31" spans="1:213" ht="15.75" customHeight="1" x14ac:dyDescent="0.3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</row>
    <row r="32" spans="1:213" ht="15.75" customHeight="1" x14ac:dyDescent="0.3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</row>
    <row r="33" spans="1:213" ht="15.75" customHeight="1" x14ac:dyDescent="0.3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</row>
    <row r="34" spans="1:213" ht="15.75" customHeight="1" x14ac:dyDescent="0.3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</row>
    <row r="35" spans="1:213" ht="15.75" customHeight="1" x14ac:dyDescent="0.35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3"/>
    </row>
    <row r="36" spans="1:213" ht="15.75" customHeight="1" x14ac:dyDescent="0.35">
      <c r="A36" s="13"/>
      <c r="B36" s="2" t="s">
        <v>6</v>
      </c>
      <c r="C36" s="3" t="s">
        <v>2</v>
      </c>
      <c r="D36" s="3" t="s">
        <v>2</v>
      </c>
      <c r="E36" s="3" t="s">
        <v>2</v>
      </c>
      <c r="F36" s="3" t="s">
        <v>2</v>
      </c>
      <c r="G36" s="3" t="s">
        <v>2</v>
      </c>
      <c r="H36" s="3" t="s">
        <v>2</v>
      </c>
      <c r="I36" s="3" t="s">
        <v>2</v>
      </c>
      <c r="J36" s="3" t="s">
        <v>2</v>
      </c>
      <c r="K36" s="3" t="s">
        <v>2</v>
      </c>
      <c r="L36" s="3" t="s">
        <v>2</v>
      </c>
      <c r="M36" s="3" t="s">
        <v>2</v>
      </c>
      <c r="N36" s="3" t="s">
        <v>2</v>
      </c>
      <c r="O36" s="4">
        <f>COUNTIF(C36:N42,"BUKA")</f>
        <v>12</v>
      </c>
      <c r="P36" s="5" t="str">
        <f>IF(O36&gt;=8,"MEMENUHI","TIDAK MEMENUHI")</f>
        <v>MEMENUHI</v>
      </c>
      <c r="Q36" s="6">
        <v>11</v>
      </c>
      <c r="R36" s="5" t="str">
        <f>IF(Q36&gt;=5,"MEMENUHI","TIDAK MEMENUHI")</f>
        <v>MEMENUHI</v>
      </c>
      <c r="S36" s="7">
        <v>10</v>
      </c>
      <c r="T36" s="7">
        <v>10</v>
      </c>
      <c r="U36" s="8">
        <f>IFERROR(S36/T36,0%)</f>
        <v>1</v>
      </c>
      <c r="V36" s="7">
        <v>169</v>
      </c>
      <c r="W36" s="7">
        <v>186</v>
      </c>
      <c r="X36" s="8">
        <f>IFERROR(V36/W36,0%)</f>
        <v>0.90860215053763438</v>
      </c>
      <c r="Y36" s="7">
        <v>309</v>
      </c>
      <c r="Z36" s="7">
        <v>325</v>
      </c>
      <c r="AA36" s="8">
        <f>IFERROR(Y36/Z36,0%)</f>
        <v>0.95076923076923081</v>
      </c>
      <c r="AB36" s="7">
        <v>785</v>
      </c>
      <c r="AC36" s="7">
        <v>950</v>
      </c>
      <c r="AD36" s="8">
        <f>IFERROR(AB36/AC36,0%)</f>
        <v>0.82631578947368423</v>
      </c>
      <c r="AE36" s="7">
        <v>46</v>
      </c>
      <c r="AF36" s="7">
        <v>115</v>
      </c>
      <c r="AG36" s="8">
        <f>IFERROR(AE36/AF36,0%)</f>
        <v>0.4</v>
      </c>
      <c r="AH36" s="5" t="str">
        <f>IF(AND(U36&gt;=100%,X36&gt;=85%,AA36&gt;=50%,AD36&gt;=50%,AG36&gt;=50%),"MEMENUHI","TIDAK MEMENUHI")</f>
        <v>TIDAK MEMENUHI</v>
      </c>
      <c r="AI36" s="7">
        <v>6</v>
      </c>
      <c r="AJ36" s="7">
        <v>6</v>
      </c>
      <c r="AK36" s="8">
        <f>IFERROR(AI36/AJ36,0%)</f>
        <v>1</v>
      </c>
      <c r="AL36" s="7">
        <v>171</v>
      </c>
      <c r="AM36" s="7">
        <v>187</v>
      </c>
      <c r="AN36" s="8">
        <f>IFERROR(AL36/AM36,0%)</f>
        <v>0.91443850267379678</v>
      </c>
      <c r="AO36" s="7">
        <v>309</v>
      </c>
      <c r="AP36" s="7">
        <v>325</v>
      </c>
      <c r="AQ36" s="8">
        <f>IFERROR(AO36/AP36,0%)</f>
        <v>0.95076923076923081</v>
      </c>
      <c r="AR36" s="7">
        <v>785</v>
      </c>
      <c r="AS36" s="7">
        <v>950</v>
      </c>
      <c r="AT36" s="8">
        <f>IFERROR(AR36/AS36,0%)</f>
        <v>0.82631578947368423</v>
      </c>
      <c r="AU36" s="7">
        <v>47</v>
      </c>
      <c r="AV36" s="7">
        <v>115</v>
      </c>
      <c r="AW36" s="8">
        <f>IFERROR(AU36/AV36,0%)</f>
        <v>0.40869565217391307</v>
      </c>
      <c r="AX36" s="5" t="str">
        <f>IF(AND(AK36&gt;=100%,AN36&gt;=85%,AQ36&gt;=50%,AT36&gt;=50%,AW36&gt;=50%),"MEMENUHI","TIDAK MEMENUHI")</f>
        <v>TIDAK MEMENUHI</v>
      </c>
      <c r="AY36" s="7">
        <v>7</v>
      </c>
      <c r="AZ36" s="7">
        <v>7</v>
      </c>
      <c r="BA36" s="8">
        <f>IFERROR(AY36/AZ36,0%)</f>
        <v>1</v>
      </c>
      <c r="BB36" s="7">
        <v>171</v>
      </c>
      <c r="BC36" s="7">
        <v>187</v>
      </c>
      <c r="BD36" s="8">
        <f>IFERROR(BB36/BC36,0%)</f>
        <v>0.91443850267379678</v>
      </c>
      <c r="BE36" s="7">
        <v>309</v>
      </c>
      <c r="BF36" s="7">
        <v>325</v>
      </c>
      <c r="BG36" s="8">
        <f>IFERROR(BE36/BF36,0%)</f>
        <v>0.95076923076923081</v>
      </c>
      <c r="BH36" s="7">
        <v>785</v>
      </c>
      <c r="BI36" s="7">
        <v>950</v>
      </c>
      <c r="BJ36" s="8">
        <f>IFERROR(BH36/BI36,0%)</f>
        <v>0.82631578947368423</v>
      </c>
      <c r="BK36" s="7">
        <v>47</v>
      </c>
      <c r="BL36" s="7">
        <v>115</v>
      </c>
      <c r="BM36" s="8">
        <f>IFERROR(BK36/BL36,0%)</f>
        <v>0.40869565217391307</v>
      </c>
      <c r="BN36" s="5" t="str">
        <f>IF(AND(BA36&gt;=100%,BD36&gt;=85%,BG36&gt;=50%,BJ36&gt;=50%,BM36&gt;=50%),"MEMENUHI","TIDAK MEMENUHI")</f>
        <v>TIDAK MEMENUHI</v>
      </c>
      <c r="BO36" s="9">
        <v>7</v>
      </c>
      <c r="BP36" s="9">
        <v>7</v>
      </c>
      <c r="BQ36" s="8">
        <f>IFERROR(BO36/BP36,0%)</f>
        <v>1</v>
      </c>
      <c r="BR36" s="9">
        <v>115</v>
      </c>
      <c r="BS36" s="9">
        <v>115</v>
      </c>
      <c r="BT36" s="8">
        <f>IFERROR(BR36/BS36,0%)</f>
        <v>1</v>
      </c>
      <c r="BU36" s="9">
        <v>47</v>
      </c>
      <c r="BV36" s="9">
        <v>163</v>
      </c>
      <c r="BW36" s="8">
        <f>IFERROR(BU36/BV36,0%)</f>
        <v>0.28834355828220859</v>
      </c>
      <c r="BX36" s="9">
        <v>430</v>
      </c>
      <c r="BY36" s="9">
        <v>630</v>
      </c>
      <c r="BZ36" s="8">
        <f>IFERROR(BX36/BY36,0%)</f>
        <v>0.68253968253968256</v>
      </c>
      <c r="CA36" s="9">
        <v>98</v>
      </c>
      <c r="CB36" s="9">
        <v>98</v>
      </c>
      <c r="CC36" s="8">
        <f>IFERROR(CA36/CB36,0%)</f>
        <v>1</v>
      </c>
      <c r="CD36" s="5" t="str">
        <f>IF(AND(BQ36&gt;=100%,BT36&gt;=85%,BW36&gt;=50%,BZ36&gt;=50%,CC36&gt;=50%),"MEMENUHI","TIDAK MEMENUHI")</f>
        <v>TIDAK MEMENUHI</v>
      </c>
      <c r="CE36" s="9">
        <v>8</v>
      </c>
      <c r="CF36" s="9">
        <v>8</v>
      </c>
      <c r="CG36" s="8">
        <f>IFERROR(CE36/CF36,0%)</f>
        <v>1</v>
      </c>
      <c r="CH36" s="9">
        <v>117</v>
      </c>
      <c r="CI36" s="9">
        <v>117</v>
      </c>
      <c r="CJ36" s="8">
        <f>IFERROR(CH36/CI36,0%)</f>
        <v>1</v>
      </c>
      <c r="CK36" s="9">
        <v>54</v>
      </c>
      <c r="CL36" s="9">
        <v>163</v>
      </c>
      <c r="CM36" s="8">
        <f>IFERROR(CK36/CL36,0%)</f>
        <v>0.33128834355828218</v>
      </c>
      <c r="CN36" s="9">
        <v>405</v>
      </c>
      <c r="CO36" s="9">
        <v>630</v>
      </c>
      <c r="CP36" s="8">
        <f>IFERROR(CN36/CO36,0%)</f>
        <v>0.6428571428571429</v>
      </c>
      <c r="CQ36" s="9">
        <v>98</v>
      </c>
      <c r="CR36" s="9">
        <v>98</v>
      </c>
      <c r="CS36" s="8">
        <f>IFERROR(CQ36/CR36,0%)</f>
        <v>1</v>
      </c>
      <c r="CT36" s="5" t="str">
        <f>IF(AND(CG36&gt;=100%,CJ36&gt;=85%,CM36&gt;=50%,CP36&gt;=50%,CS36&gt;=50%),"MEMENUHI","TIDAK MEMENUHI")</f>
        <v>TIDAK MEMENUHI</v>
      </c>
      <c r="CU36" s="9">
        <v>8</v>
      </c>
      <c r="CV36" s="9">
        <v>8</v>
      </c>
      <c r="CW36" s="8">
        <f>IFERROR(CU36/CV36,0%)</f>
        <v>1</v>
      </c>
      <c r="CX36" s="9">
        <v>122</v>
      </c>
      <c r="CY36" s="9">
        <v>122</v>
      </c>
      <c r="CZ36" s="8">
        <f>IFERROR(CX36/CY36,0%)</f>
        <v>1</v>
      </c>
      <c r="DA36" s="9">
        <v>56</v>
      </c>
      <c r="DB36" s="9">
        <v>163</v>
      </c>
      <c r="DC36" s="8">
        <f>IFERROR(DA36/DB36,0%)</f>
        <v>0.34355828220858897</v>
      </c>
      <c r="DD36" s="9">
        <v>442</v>
      </c>
      <c r="DE36" s="9">
        <v>613</v>
      </c>
      <c r="DF36" s="8">
        <f>IFERROR(DD36/DE36,0%)</f>
        <v>0.72104404567699842</v>
      </c>
      <c r="DG36" s="9">
        <v>115</v>
      </c>
      <c r="DH36" s="9">
        <v>115</v>
      </c>
      <c r="DI36" s="8">
        <f>IFERROR(DG36/DH36,0%)</f>
        <v>1</v>
      </c>
      <c r="DJ36" s="5" t="str">
        <f>IF(AND(CW36&gt;=100%,CZ36&gt;=85%,DC36&gt;=50%,DF36&gt;=50%,DI36&gt;=50%),"MEMENUHI","TIDAK MEMENUHI")</f>
        <v>TIDAK MEMENUHI</v>
      </c>
      <c r="DK36" s="10">
        <v>8</v>
      </c>
      <c r="DL36" s="10">
        <v>8</v>
      </c>
      <c r="DM36" s="8">
        <f>IFERROR(DK36/DL36,0%)</f>
        <v>1</v>
      </c>
      <c r="DN36" s="10">
        <v>118</v>
      </c>
      <c r="DO36" s="10">
        <v>120</v>
      </c>
      <c r="DP36" s="8">
        <f>IFERROR(DN36/DO36,0%)</f>
        <v>0.98333333333333328</v>
      </c>
      <c r="DQ36" s="10">
        <v>305</v>
      </c>
      <c r="DR36" s="10">
        <v>325</v>
      </c>
      <c r="DS36" s="8">
        <f>IFERROR(DQ36/DR36,0%)</f>
        <v>0.93846153846153846</v>
      </c>
      <c r="DT36" s="10">
        <v>195</v>
      </c>
      <c r="DU36" s="10">
        <v>950</v>
      </c>
      <c r="DV36" s="8">
        <f>IFERROR(DT36/DU36,0%)</f>
        <v>0.20526315789473684</v>
      </c>
      <c r="DW36" s="10">
        <v>40</v>
      </c>
      <c r="DX36" s="10">
        <v>504</v>
      </c>
      <c r="DY36" s="8">
        <f>IFERROR(DW36/DX36,0%)</f>
        <v>7.9365079365079361E-2</v>
      </c>
      <c r="DZ36" s="5" t="str">
        <f>IF(AND(DM36&gt;=100%,DP36&gt;=85%,DS36&gt;=50%,DV36&gt;=50%,DY36&gt;=50%),"MEMENUHI","TIDAK MEMENUHI")</f>
        <v>TIDAK MEMENUHI</v>
      </c>
      <c r="EA36" s="10">
        <v>8</v>
      </c>
      <c r="EB36" s="10">
        <v>8</v>
      </c>
      <c r="EC36" s="8">
        <f>IFERROR(EA36/EB36,0%)</f>
        <v>1</v>
      </c>
      <c r="ED36" s="10">
        <v>122</v>
      </c>
      <c r="EE36" s="10">
        <v>122</v>
      </c>
      <c r="EF36" s="8">
        <f>IFERROR(ED36/EE36,0%)</f>
        <v>1</v>
      </c>
      <c r="EG36" s="10">
        <v>305</v>
      </c>
      <c r="EH36" s="10">
        <v>325</v>
      </c>
      <c r="EI36" s="8">
        <f>IFERROR(EG36/EH36,0%)</f>
        <v>0.93846153846153846</v>
      </c>
      <c r="EJ36" s="10">
        <v>157</v>
      </c>
      <c r="EK36" s="10">
        <v>950</v>
      </c>
      <c r="EL36" s="8">
        <f>IFERROR(EJ36/EK36,0%)</f>
        <v>0.16526315789473683</v>
      </c>
      <c r="EM36" s="10">
        <v>40</v>
      </c>
      <c r="EN36" s="10">
        <v>504</v>
      </c>
      <c r="EO36" s="8">
        <f>IFERROR(EM36/EN36,0%)</f>
        <v>7.9365079365079361E-2</v>
      </c>
      <c r="EP36" s="5" t="str">
        <f>IF(AND(EC36&gt;=100%,EF36&gt;=85%,EI36&gt;=50%,EL36&gt;=50%,EO36&gt;=50%),"MEMENUHI","TIDAK MEMENUHI")</f>
        <v>TIDAK MEMENUHI</v>
      </c>
      <c r="EQ36" s="10">
        <v>12</v>
      </c>
      <c r="ER36" s="10">
        <v>12</v>
      </c>
      <c r="ES36" s="8">
        <f>IFERROR(EQ36/ER36,0%)</f>
        <v>1</v>
      </c>
      <c r="ET36" s="10">
        <v>122</v>
      </c>
      <c r="EU36" s="10">
        <v>122</v>
      </c>
      <c r="EV36" s="8">
        <f>IFERROR(ET36/EU36,0%)</f>
        <v>1</v>
      </c>
      <c r="EW36" s="10">
        <v>309</v>
      </c>
      <c r="EX36" s="10">
        <v>325</v>
      </c>
      <c r="EY36" s="8">
        <f>IFERROR(EW36/EX36,0%)</f>
        <v>0.95076923076923081</v>
      </c>
      <c r="EZ36" s="10">
        <v>191</v>
      </c>
      <c r="FA36" s="10">
        <v>950</v>
      </c>
      <c r="FB36" s="8">
        <f>IFERROR(EZ36/FA36,0%)</f>
        <v>0.20105263157894737</v>
      </c>
      <c r="FC36" s="10">
        <v>40</v>
      </c>
      <c r="FD36" s="10">
        <v>504</v>
      </c>
      <c r="FE36" s="8">
        <f>IFERROR(FC36/FD36,0%)</f>
        <v>7.9365079365079361E-2</v>
      </c>
      <c r="FF36" s="5" t="str">
        <f>IF(AND(ES36&gt;=100%,EV36&gt;=85%,EY36&gt;=50%,FB36&gt;=50%,FE36&gt;=50%),"MEMENUHI","TIDAK MEMENUHI")</f>
        <v>TIDAK MEMENUHI</v>
      </c>
      <c r="FG36" s="11">
        <v>11</v>
      </c>
      <c r="FH36" s="11">
        <v>11</v>
      </c>
      <c r="FI36" s="8">
        <f>IFERROR(FG36/FH36,0%)</f>
        <v>1</v>
      </c>
      <c r="FJ36" s="11">
        <v>120</v>
      </c>
      <c r="FK36" s="11">
        <v>120</v>
      </c>
      <c r="FL36" s="8">
        <f>IFERROR(FJ36/FK36,0%)</f>
        <v>1</v>
      </c>
      <c r="FM36" s="11">
        <v>305</v>
      </c>
      <c r="FN36" s="11">
        <v>325</v>
      </c>
      <c r="FO36" s="8">
        <f>IFERROR(FM36/FN36,0%)</f>
        <v>0.93846153846153846</v>
      </c>
      <c r="FP36" s="11">
        <v>195</v>
      </c>
      <c r="FQ36" s="11">
        <v>950</v>
      </c>
      <c r="FR36" s="8">
        <f>IFERROR(FP36/FQ36,0%)</f>
        <v>0.20526315789473684</v>
      </c>
      <c r="FS36" s="11">
        <v>64</v>
      </c>
      <c r="FT36" s="11">
        <v>115</v>
      </c>
      <c r="FU36" s="8">
        <f>IFERROR(FS36/FT36,0%)</f>
        <v>0.55652173913043479</v>
      </c>
      <c r="FV36" s="5" t="str">
        <f>IF(AND(FI36&gt;=100%,FL36&gt;=85%,FO36&gt;=50%,FR36&gt;=50%,FU36&gt;=50%),"MEMENUHI","TIDAK MEMENUHI")</f>
        <v>TIDAK MEMENUHI</v>
      </c>
      <c r="FW36" s="11">
        <v>11</v>
      </c>
      <c r="FX36" s="11">
        <v>11</v>
      </c>
      <c r="FY36" s="8">
        <f>IFERROR(FW36/FX36,0%)</f>
        <v>1</v>
      </c>
      <c r="FZ36" s="11">
        <v>122</v>
      </c>
      <c r="GA36" s="11">
        <v>122</v>
      </c>
      <c r="GB36" s="8">
        <f>IFERROR(FZ36/GA36,0%)</f>
        <v>1</v>
      </c>
      <c r="GC36" s="11">
        <v>305</v>
      </c>
      <c r="GD36" s="11">
        <v>325</v>
      </c>
      <c r="GE36" s="8">
        <f>IFERROR(GC36/GD36,0%)</f>
        <v>0.93846153846153846</v>
      </c>
      <c r="GF36" s="11">
        <v>157</v>
      </c>
      <c r="GG36" s="11">
        <v>950</v>
      </c>
      <c r="GH36" s="8">
        <f>IFERROR(GF36/GG36,0%)</f>
        <v>0.16526315789473683</v>
      </c>
      <c r="GI36" s="11">
        <v>71</v>
      </c>
      <c r="GJ36" s="11">
        <v>114</v>
      </c>
      <c r="GK36" s="8">
        <f>IFERROR(GI36/GJ36,0%)</f>
        <v>0.6228070175438597</v>
      </c>
      <c r="GL36" s="5" t="str">
        <f>IF(AND(FY36&gt;=100%,GB36&gt;=85%,GE36&gt;=50%,GH36&gt;=50%,GK36&gt;=50%),"MEMENUHI","TIDAK MEMENUHI")</f>
        <v>TIDAK MEMENUHI</v>
      </c>
      <c r="GM36" s="11">
        <v>9</v>
      </c>
      <c r="GN36" s="11">
        <v>9</v>
      </c>
      <c r="GO36" s="8">
        <f>IFERROR(GM36/GN36,0%)</f>
        <v>1</v>
      </c>
      <c r="GP36" s="11">
        <v>122</v>
      </c>
      <c r="GQ36" s="11">
        <v>122</v>
      </c>
      <c r="GR36" s="8">
        <f>IFERROR(GP36/GQ36,0%)</f>
        <v>1</v>
      </c>
      <c r="GS36" s="11">
        <v>309</v>
      </c>
      <c r="GT36" s="11">
        <v>325</v>
      </c>
      <c r="GU36" s="8">
        <f>IFERROR(GS36/GT36,0%)</f>
        <v>0.95076923076923081</v>
      </c>
      <c r="GV36" s="11">
        <v>191</v>
      </c>
      <c r="GW36" s="11">
        <v>950</v>
      </c>
      <c r="GX36" s="8">
        <f>IFERROR(GV36/GW36,0%)</f>
        <v>0.20105263157894737</v>
      </c>
      <c r="GY36" s="11">
        <v>40</v>
      </c>
      <c r="GZ36" s="11">
        <v>504</v>
      </c>
      <c r="HA36" s="8">
        <f>IFERROR(GY36/GZ36,0%)</f>
        <v>7.9365079365079361E-2</v>
      </c>
      <c r="HB36" s="5" t="str">
        <f>IF(AND(GO36&gt;=100%,GR36&gt;=85%,GU36&gt;=50%,GX36&gt;=50%,HA36&gt;=50%),"MEMENUHI","TIDAK MEMENUHI")</f>
        <v>TIDAK MEMENUHI</v>
      </c>
      <c r="HC36" s="5">
        <f>COUNTIF(S36:HB42,"MEMENUHI")</f>
        <v>0</v>
      </c>
      <c r="HD36" s="5" t="str">
        <f>IF(HC36&gt;=8,"MEMENUHI","TIDAK MEMENUHI")</f>
        <v>TIDAK MEMENUHI</v>
      </c>
      <c r="HE36" s="13"/>
    </row>
    <row r="37" spans="1:213" ht="15.75" customHeight="1" x14ac:dyDescent="0.3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</row>
    <row r="38" spans="1:213" ht="15.75" customHeight="1" x14ac:dyDescent="0.3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</row>
    <row r="39" spans="1:213" ht="15.75" customHeight="1" x14ac:dyDescent="0.3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</row>
    <row r="40" spans="1:213" ht="15.75" customHeight="1" x14ac:dyDescent="0.3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  <c r="GL40" s="13"/>
      <c r="GM40" s="13"/>
      <c r="GN40" s="13"/>
      <c r="GO40" s="13"/>
      <c r="GP40" s="13"/>
      <c r="GQ40" s="13"/>
      <c r="GR40" s="13"/>
      <c r="GS40" s="13"/>
      <c r="GT40" s="13"/>
      <c r="GU40" s="13"/>
      <c r="GV40" s="13"/>
      <c r="GW40" s="13"/>
      <c r="GX40" s="13"/>
      <c r="GY40" s="13"/>
      <c r="GZ40" s="13"/>
      <c r="HA40" s="13"/>
      <c r="HB40" s="13"/>
      <c r="HC40" s="13"/>
      <c r="HD40" s="13"/>
      <c r="HE40" s="13"/>
    </row>
    <row r="41" spans="1:213" ht="15.75" customHeight="1" x14ac:dyDescent="0.3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</row>
    <row r="42" spans="1:213" ht="15.75" customHeight="1" x14ac:dyDescent="0.35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3"/>
    </row>
    <row r="43" spans="1:213" ht="15.75" customHeight="1" x14ac:dyDescent="0.35">
      <c r="A43" s="13"/>
      <c r="B43" s="2" t="s">
        <v>7</v>
      </c>
      <c r="C43" s="3" t="s">
        <v>2</v>
      </c>
      <c r="D43" s="3" t="s">
        <v>2</v>
      </c>
      <c r="E43" s="3" t="s">
        <v>2</v>
      </c>
      <c r="F43" s="3" t="s">
        <v>2</v>
      </c>
      <c r="G43" s="3" t="s">
        <v>2</v>
      </c>
      <c r="H43" s="3" t="s">
        <v>2</v>
      </c>
      <c r="I43" s="3" t="s">
        <v>2</v>
      </c>
      <c r="J43" s="3" t="s">
        <v>2</v>
      </c>
      <c r="K43" s="3" t="s">
        <v>2</v>
      </c>
      <c r="L43" s="3" t="s">
        <v>2</v>
      </c>
      <c r="M43" s="3" t="s">
        <v>2</v>
      </c>
      <c r="N43" s="3" t="s">
        <v>2</v>
      </c>
      <c r="O43" s="4">
        <f>COUNTIF(C43:N49,"BUKA")</f>
        <v>12</v>
      </c>
      <c r="P43" s="5" t="str">
        <f>IF(O43&gt;=8,"MEMENUHI","TIDAK MEMENUHI")</f>
        <v>MEMENUHI</v>
      </c>
      <c r="Q43" s="6">
        <v>10</v>
      </c>
      <c r="R43" s="5" t="str">
        <f>IF(Q43&gt;=5,"MEMENUHI","TIDAK MEMENUHI")</f>
        <v>MEMENUHI</v>
      </c>
      <c r="S43" s="7">
        <v>7</v>
      </c>
      <c r="T43" s="7">
        <v>7</v>
      </c>
      <c r="U43" s="8">
        <f>IFERROR(S43/T43,0%)</f>
        <v>1</v>
      </c>
      <c r="V43" s="7">
        <v>113</v>
      </c>
      <c r="W43" s="7">
        <v>115</v>
      </c>
      <c r="X43" s="8">
        <f>IFERROR(V43/W43,0%)</f>
        <v>0.9826086956521739</v>
      </c>
      <c r="Y43" s="7">
        <v>138</v>
      </c>
      <c r="Z43" s="7">
        <v>163</v>
      </c>
      <c r="AA43" s="8">
        <f>IFERROR(Y43/Z43,0%)</f>
        <v>0.84662576687116564</v>
      </c>
      <c r="AB43" s="7">
        <v>244</v>
      </c>
      <c r="AC43" s="7">
        <v>630</v>
      </c>
      <c r="AD43" s="8">
        <f>IFERROR(AB43/AC43,0%)</f>
        <v>0.38730158730158731</v>
      </c>
      <c r="AE43" s="7">
        <v>86</v>
      </c>
      <c r="AF43" s="7">
        <v>98</v>
      </c>
      <c r="AG43" s="8">
        <f>IFERROR(AE43/AF43,0%)</f>
        <v>0.87755102040816324</v>
      </c>
      <c r="AH43" s="5" t="str">
        <f>IF(AND(U43&gt;=100%,X43&gt;=85%,AA43&gt;=50%,AD43&gt;=50%,AG43&gt;=50%),"MEMENUHI","TIDAK MEMENUHI")</f>
        <v>TIDAK MEMENUHI</v>
      </c>
      <c r="AI43" s="7">
        <v>6</v>
      </c>
      <c r="AJ43" s="7">
        <v>6</v>
      </c>
      <c r="AK43" s="8">
        <f>IFERROR(AI43/AJ43,0%)</f>
        <v>1</v>
      </c>
      <c r="AL43" s="7">
        <v>112</v>
      </c>
      <c r="AM43" s="7">
        <v>114</v>
      </c>
      <c r="AN43" s="8">
        <f>IFERROR(AL43/AM43,0%)</f>
        <v>0.98245614035087714</v>
      </c>
      <c r="AO43" s="7">
        <v>138</v>
      </c>
      <c r="AP43" s="7">
        <v>163</v>
      </c>
      <c r="AQ43" s="8">
        <f>IFERROR(AO43/AP43,0%)</f>
        <v>0.84662576687116564</v>
      </c>
      <c r="AR43" s="7">
        <v>246</v>
      </c>
      <c r="AS43" s="7">
        <v>630</v>
      </c>
      <c r="AT43" s="8">
        <f>IFERROR(AR43/AS43,0%)</f>
        <v>0.39047619047619048</v>
      </c>
      <c r="AU43" s="7">
        <v>86</v>
      </c>
      <c r="AV43" s="7">
        <v>98</v>
      </c>
      <c r="AW43" s="8">
        <f>IFERROR(AU43/AV43,0%)</f>
        <v>0.87755102040816324</v>
      </c>
      <c r="AX43" s="5" t="str">
        <f>IF(AND(AK43&gt;=100%,AN43&gt;=85%,AQ43&gt;=50%,AT43&gt;=50%,AW43&gt;=50%),"MEMENUHI","TIDAK MEMENUHI")</f>
        <v>TIDAK MEMENUHI</v>
      </c>
      <c r="AY43" s="7">
        <v>5</v>
      </c>
      <c r="AZ43" s="7">
        <v>5</v>
      </c>
      <c r="BA43" s="8">
        <f>IFERROR(AY43/AZ43,0%)</f>
        <v>1</v>
      </c>
      <c r="BB43" s="7">
        <v>111</v>
      </c>
      <c r="BC43" s="7">
        <v>113</v>
      </c>
      <c r="BD43" s="8">
        <f>IFERROR(BB43/BC43,0%)</f>
        <v>0.98230088495575218</v>
      </c>
      <c r="BE43" s="7">
        <v>138</v>
      </c>
      <c r="BF43" s="7">
        <v>163</v>
      </c>
      <c r="BG43" s="8">
        <f>IFERROR(BE43/BF43,0%)</f>
        <v>0.84662576687116564</v>
      </c>
      <c r="BH43" s="7">
        <v>247</v>
      </c>
      <c r="BI43" s="7">
        <v>630</v>
      </c>
      <c r="BJ43" s="8">
        <f>IFERROR(BH43/BI43,0%)</f>
        <v>0.39206349206349206</v>
      </c>
      <c r="BK43" s="7">
        <v>92</v>
      </c>
      <c r="BL43" s="7">
        <v>98</v>
      </c>
      <c r="BM43" s="8">
        <f>IFERROR(BK43/BL43,0%)</f>
        <v>0.93877551020408168</v>
      </c>
      <c r="BN43" s="5" t="str">
        <f>IF(AND(BA43&gt;=100%,BD43&gt;=85%,BG43&gt;=50%,BJ43&gt;=50%,BM43&gt;=50%),"MEMENUHI","TIDAK MEMENUHI")</f>
        <v>TIDAK MEMENUHI</v>
      </c>
      <c r="BO43" s="9">
        <v>10</v>
      </c>
      <c r="BP43" s="9">
        <v>10</v>
      </c>
      <c r="BQ43" s="8">
        <f>IFERROR(BO43/BP43,0%)</f>
        <v>1</v>
      </c>
      <c r="BR43" s="9">
        <v>168</v>
      </c>
      <c r="BS43" s="9">
        <v>186</v>
      </c>
      <c r="BT43" s="8">
        <f>IFERROR(BR43/BS43,0%)</f>
        <v>0.90322580645161288</v>
      </c>
      <c r="BU43" s="9">
        <v>309</v>
      </c>
      <c r="BV43" s="9">
        <v>325</v>
      </c>
      <c r="BW43" s="8">
        <f>IFERROR(BU43/BV43,0%)</f>
        <v>0.95076923076923081</v>
      </c>
      <c r="BX43" s="9">
        <v>795</v>
      </c>
      <c r="BY43" s="9">
        <v>950</v>
      </c>
      <c r="BZ43" s="8">
        <f>IFERROR(BX43/BY43,0%)</f>
        <v>0.83684210526315794</v>
      </c>
      <c r="CA43" s="9">
        <v>54</v>
      </c>
      <c r="CB43" s="9">
        <v>115</v>
      </c>
      <c r="CC43" s="8">
        <f>IFERROR(CA43/CB43,0%)</f>
        <v>0.46956521739130436</v>
      </c>
      <c r="CD43" s="5" t="str">
        <f>IF(AND(BQ43&gt;=100%,BT43&gt;=85%,BW43&gt;=50%,BZ43&gt;=50%,CC43&gt;=50%),"MEMENUHI","TIDAK MEMENUHI")</f>
        <v>TIDAK MEMENUHI</v>
      </c>
      <c r="CE43" s="9">
        <v>10</v>
      </c>
      <c r="CF43" s="9">
        <v>10</v>
      </c>
      <c r="CG43" s="8">
        <f>IFERROR(CE43/CF43,0%)</f>
        <v>1</v>
      </c>
      <c r="CH43" s="9">
        <v>169</v>
      </c>
      <c r="CI43" s="9">
        <v>187</v>
      </c>
      <c r="CJ43" s="8">
        <f>IFERROR(CH43/CI43,0%)</f>
        <v>0.90374331550802134</v>
      </c>
      <c r="CK43" s="9">
        <v>309</v>
      </c>
      <c r="CL43" s="9">
        <v>325</v>
      </c>
      <c r="CM43" s="8">
        <f>IFERROR(CK43/CL43,0%)</f>
        <v>0.95076923076923081</v>
      </c>
      <c r="CN43" s="9">
        <v>785</v>
      </c>
      <c r="CO43" s="9">
        <v>950</v>
      </c>
      <c r="CP43" s="8">
        <f>IFERROR(CN43/CO43,0%)</f>
        <v>0.82631578947368423</v>
      </c>
      <c r="CQ43" s="9">
        <v>54</v>
      </c>
      <c r="CR43" s="9">
        <v>115</v>
      </c>
      <c r="CS43" s="8">
        <f>IFERROR(CQ43/CR43,0%)</f>
        <v>0.46956521739130436</v>
      </c>
      <c r="CT43" s="5" t="str">
        <f>IF(AND(CG43&gt;=100%,CJ43&gt;=85%,CM43&gt;=50%,CP43&gt;=50%,CS43&gt;=50%),"MEMENUHI","TIDAK MEMENUHI")</f>
        <v>TIDAK MEMENUHI</v>
      </c>
      <c r="CU43" s="9">
        <v>9</v>
      </c>
      <c r="CV43" s="9">
        <v>9</v>
      </c>
      <c r="CW43" s="8">
        <f>IFERROR(CU43/CV43,0%)</f>
        <v>1</v>
      </c>
      <c r="CX43" s="9">
        <v>169</v>
      </c>
      <c r="CY43" s="9">
        <v>187</v>
      </c>
      <c r="CZ43" s="8">
        <f>IFERROR(CX43/CY43,0%)</f>
        <v>0.90374331550802134</v>
      </c>
      <c r="DA43" s="9">
        <v>309</v>
      </c>
      <c r="DB43" s="9">
        <v>325</v>
      </c>
      <c r="DC43" s="8">
        <f>IFERROR(DA43/DB43,0%)</f>
        <v>0.95076923076923081</v>
      </c>
      <c r="DD43" s="9">
        <v>791</v>
      </c>
      <c r="DE43" s="9">
        <v>950</v>
      </c>
      <c r="DF43" s="8">
        <f>IFERROR(DD43/DE43,0%)</f>
        <v>0.83263157894736839</v>
      </c>
      <c r="DG43" s="9">
        <v>57</v>
      </c>
      <c r="DH43" s="9">
        <v>115</v>
      </c>
      <c r="DI43" s="8">
        <f>IFERROR(DG43/DH43,0%)</f>
        <v>0.4956521739130435</v>
      </c>
      <c r="DJ43" s="5" t="str">
        <f>IF(AND(CW43&gt;=100%,CZ43&gt;=85%,DC43&gt;=50%,DF43&gt;=50%,DI43&gt;=50%),"MEMENUHI","TIDAK MEMENUHI")</f>
        <v>TIDAK MEMENUHI</v>
      </c>
      <c r="DK43" s="10">
        <v>11</v>
      </c>
      <c r="DL43" s="10">
        <v>11</v>
      </c>
      <c r="DM43" s="8">
        <f>IFERROR(DK43/DL43,0%)</f>
        <v>1</v>
      </c>
      <c r="DN43" s="10">
        <v>123</v>
      </c>
      <c r="DO43" s="10">
        <v>123</v>
      </c>
      <c r="DP43" s="8">
        <f>IFERROR(DN43/DO43,0%)</f>
        <v>1</v>
      </c>
      <c r="DQ43" s="10">
        <v>53</v>
      </c>
      <c r="DR43" s="10">
        <v>163</v>
      </c>
      <c r="DS43" s="8">
        <f>IFERROR(DQ43/DR43,0%)</f>
        <v>0.32515337423312884</v>
      </c>
      <c r="DT43" s="10">
        <v>518</v>
      </c>
      <c r="DU43" s="10">
        <v>613</v>
      </c>
      <c r="DV43" s="8">
        <f>IFERROR(DT43/DU43,0%)</f>
        <v>0.84502446982055468</v>
      </c>
      <c r="DW43" s="10">
        <v>115</v>
      </c>
      <c r="DX43" s="10">
        <v>115</v>
      </c>
      <c r="DY43" s="8">
        <f>IFERROR(DW43/DX43,0%)</f>
        <v>1</v>
      </c>
      <c r="DZ43" s="5" t="str">
        <f>IF(AND(DM43&gt;=100%,DP43&gt;=85%,DS43&gt;=50%,DV43&gt;=50%,DY43&gt;=50%),"MEMENUHI","TIDAK MEMENUHI")</f>
        <v>TIDAK MEMENUHI</v>
      </c>
      <c r="EA43" s="10">
        <v>9</v>
      </c>
      <c r="EB43" s="10">
        <v>9</v>
      </c>
      <c r="EC43" s="8">
        <f>IFERROR(EA43/EB43,0%)</f>
        <v>1</v>
      </c>
      <c r="ED43" s="10">
        <v>125</v>
      </c>
      <c r="EE43" s="10">
        <v>125</v>
      </c>
      <c r="EF43" s="8">
        <f>IFERROR(ED43/EE43,0%)</f>
        <v>1</v>
      </c>
      <c r="EG43" s="10">
        <v>51</v>
      </c>
      <c r="EH43" s="10">
        <v>163</v>
      </c>
      <c r="EI43" s="8">
        <f>IFERROR(EG43/EH43,0%)</f>
        <v>0.31288343558282211</v>
      </c>
      <c r="EJ43" s="10">
        <v>471</v>
      </c>
      <c r="EK43" s="10">
        <v>613</v>
      </c>
      <c r="EL43" s="8">
        <f>IFERROR(EJ43/EK43,0%)</f>
        <v>0.76835236541598695</v>
      </c>
      <c r="EM43" s="10">
        <v>115</v>
      </c>
      <c r="EN43" s="10">
        <v>112</v>
      </c>
      <c r="EO43" s="8">
        <f>IFERROR(EM43/EN43,0%)</f>
        <v>1.0267857142857142</v>
      </c>
      <c r="EP43" s="5" t="str">
        <f>IF(AND(EC43&gt;=100%,EF43&gt;=85%,EI43&gt;=50%,EL43&gt;=50%,EO43&gt;=50%),"MEMENUHI","TIDAK MEMENUHI")</f>
        <v>TIDAK MEMENUHI</v>
      </c>
      <c r="EQ43" s="10">
        <v>8</v>
      </c>
      <c r="ER43" s="10">
        <v>8</v>
      </c>
      <c r="ES43" s="8">
        <f>IFERROR(EQ43/ER43,0%)</f>
        <v>1</v>
      </c>
      <c r="ET43" s="10">
        <v>125</v>
      </c>
      <c r="EU43" s="10">
        <v>125</v>
      </c>
      <c r="EV43" s="8">
        <f>IFERROR(ET43/EU43,0%)</f>
        <v>1</v>
      </c>
      <c r="EW43" s="10">
        <v>50</v>
      </c>
      <c r="EX43" s="10">
        <v>163</v>
      </c>
      <c r="EY43" s="8">
        <f>IFERROR(EW43/EX43,0%)</f>
        <v>0.30674846625766872</v>
      </c>
      <c r="EZ43" s="10">
        <v>520</v>
      </c>
      <c r="FA43" s="10">
        <v>613</v>
      </c>
      <c r="FB43" s="8">
        <f>IFERROR(EZ43/FA43,0%)</f>
        <v>0.84828711256117451</v>
      </c>
      <c r="FC43" s="10">
        <v>112</v>
      </c>
      <c r="FD43" s="10">
        <v>112</v>
      </c>
      <c r="FE43" s="8">
        <f>IFERROR(FC43/FD43,0%)</f>
        <v>1</v>
      </c>
      <c r="FF43" s="5" t="str">
        <f>IF(AND(ES43&gt;=100%,EV43&gt;=85%,EY43&gt;=50%,FB43&gt;=50%,FE43&gt;=50%),"MEMENUHI","TIDAK MEMENUHI")</f>
        <v>TIDAK MEMENUHI</v>
      </c>
      <c r="FG43" s="11">
        <v>10</v>
      </c>
      <c r="FH43" s="11">
        <v>10</v>
      </c>
      <c r="FI43" s="8">
        <f>IFERROR(FG43/FH43,0%)</f>
        <v>1</v>
      </c>
      <c r="FJ43" s="11">
        <v>125</v>
      </c>
      <c r="FK43" s="11">
        <v>125</v>
      </c>
      <c r="FL43" s="8">
        <f>IFERROR(FJ43/FK43,0%)</f>
        <v>1</v>
      </c>
      <c r="FM43" s="11">
        <v>68</v>
      </c>
      <c r="FN43" s="11">
        <v>163</v>
      </c>
      <c r="FO43" s="8">
        <f>IFERROR(FM43/FN43,0%)</f>
        <v>0.41717791411042943</v>
      </c>
      <c r="FP43" s="11">
        <v>501</v>
      </c>
      <c r="FQ43" s="11">
        <v>613</v>
      </c>
      <c r="FR43" s="8">
        <f>IFERROR(FP43/FQ43,0%)</f>
        <v>0.81729200652528544</v>
      </c>
      <c r="FS43" s="11">
        <v>105</v>
      </c>
      <c r="FT43" s="11">
        <v>105</v>
      </c>
      <c r="FU43" s="8">
        <f>IFERROR(FS43/FT43,0%)</f>
        <v>1</v>
      </c>
      <c r="FV43" s="5" t="str">
        <f>IF(AND(FI43&gt;=100%,FL43&gt;=85%,FO43&gt;=50%,FR43&gt;=50%,FU43&gt;=50%),"MEMENUHI","TIDAK MEMENUHI")</f>
        <v>TIDAK MEMENUHI</v>
      </c>
      <c r="FW43" s="11">
        <v>12</v>
      </c>
      <c r="FX43" s="11">
        <v>12</v>
      </c>
      <c r="FY43" s="8">
        <f>IFERROR(FW43/FX43,0%)</f>
        <v>1</v>
      </c>
      <c r="FZ43" s="11">
        <v>129</v>
      </c>
      <c r="GA43" s="11">
        <v>129</v>
      </c>
      <c r="GB43" s="8">
        <f>IFERROR(FZ43/GA43,0%)</f>
        <v>1</v>
      </c>
      <c r="GC43" s="11">
        <v>67</v>
      </c>
      <c r="GD43" s="11">
        <v>163</v>
      </c>
      <c r="GE43" s="8">
        <f>IFERROR(GC43/GD43,0%)</f>
        <v>0.41104294478527609</v>
      </c>
      <c r="GF43" s="11">
        <v>500</v>
      </c>
      <c r="GG43" s="11">
        <v>613</v>
      </c>
      <c r="GH43" s="8">
        <f>IFERROR(GF43/GG43,0%)</f>
        <v>0.81566068515497558</v>
      </c>
      <c r="GI43" s="11">
        <v>105</v>
      </c>
      <c r="GJ43" s="11">
        <v>105</v>
      </c>
      <c r="GK43" s="8">
        <f>IFERROR(GI43/GJ43,0%)</f>
        <v>1</v>
      </c>
      <c r="GL43" s="5" t="str">
        <f>IF(AND(FY43&gt;=100%,GB43&gt;=85%,GE43&gt;=50%,GH43&gt;=50%,GK43&gt;=50%),"MEMENUHI","TIDAK MEMENUHI")</f>
        <v>TIDAK MEMENUHI</v>
      </c>
      <c r="GM43" s="11">
        <v>12</v>
      </c>
      <c r="GN43" s="11">
        <v>12</v>
      </c>
      <c r="GO43" s="8">
        <f>IFERROR(GM43/GN43,0%)</f>
        <v>1</v>
      </c>
      <c r="GP43" s="11">
        <v>129</v>
      </c>
      <c r="GQ43" s="11">
        <v>129</v>
      </c>
      <c r="GR43" s="8">
        <f>IFERROR(GP43/GQ43,0%)</f>
        <v>1</v>
      </c>
      <c r="GS43" s="11">
        <v>67</v>
      </c>
      <c r="GT43" s="11">
        <v>163</v>
      </c>
      <c r="GU43" s="8">
        <f>IFERROR(GS43/GT43,0%)</f>
        <v>0.41104294478527609</v>
      </c>
      <c r="GV43" s="11">
        <v>500</v>
      </c>
      <c r="GW43" s="11">
        <v>613</v>
      </c>
      <c r="GX43" s="8">
        <f>IFERROR(GV43/GW43,0%)</f>
        <v>0.81566068515497558</v>
      </c>
      <c r="GY43" s="11">
        <v>105</v>
      </c>
      <c r="GZ43" s="11">
        <v>105</v>
      </c>
      <c r="HA43" s="8">
        <f>IFERROR(GY43/GZ43,0%)</f>
        <v>1</v>
      </c>
      <c r="HB43" s="5" t="str">
        <f>IF(AND(GO43&gt;=100%,GR43&gt;=85%,GU43&gt;=50%,GX43&gt;=50%,HA43&gt;=50%),"MEMENUHI","TIDAK MEMENUHI")</f>
        <v>TIDAK MEMENUHI</v>
      </c>
      <c r="HC43" s="5">
        <f>COUNTIF(S43:HB49,"MEMENUHI")</f>
        <v>0</v>
      </c>
      <c r="HD43" s="5" t="str">
        <f>IF(HC43&gt;=8,"MEMENUHI","TIDAK MEMENUHI")</f>
        <v>TIDAK MEMENUHI</v>
      </c>
      <c r="HE43" s="13"/>
    </row>
    <row r="44" spans="1:213" ht="15.75" customHeight="1" x14ac:dyDescent="0.3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3"/>
      <c r="GM44" s="13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</row>
    <row r="45" spans="1:213" ht="15.75" customHeight="1" x14ac:dyDescent="0.3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  <c r="GL45" s="13"/>
      <c r="GM45" s="13"/>
      <c r="GN45" s="13"/>
      <c r="GO45" s="13"/>
      <c r="GP45" s="13"/>
      <c r="GQ45" s="13"/>
      <c r="GR45" s="13"/>
      <c r="GS45" s="13"/>
      <c r="GT45" s="13"/>
      <c r="GU45" s="13"/>
      <c r="GV45" s="13"/>
      <c r="GW45" s="13"/>
      <c r="GX45" s="13"/>
      <c r="GY45" s="13"/>
      <c r="GZ45" s="13"/>
      <c r="HA45" s="13"/>
      <c r="HB45" s="13"/>
      <c r="HC45" s="13"/>
      <c r="HD45" s="13"/>
      <c r="HE45" s="13"/>
    </row>
    <row r="46" spans="1:213" ht="15.75" customHeight="1" x14ac:dyDescent="0.3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  <c r="GL46" s="13"/>
      <c r="GM46" s="13"/>
      <c r="GN46" s="13"/>
      <c r="GO46" s="13"/>
      <c r="GP46" s="13"/>
      <c r="GQ46" s="13"/>
      <c r="GR46" s="13"/>
      <c r="GS46" s="13"/>
      <c r="GT46" s="13"/>
      <c r="GU46" s="13"/>
      <c r="GV46" s="13"/>
      <c r="GW46" s="13"/>
      <c r="GX46" s="13"/>
      <c r="GY46" s="13"/>
      <c r="GZ46" s="13"/>
      <c r="HA46" s="13"/>
      <c r="HB46" s="13"/>
      <c r="HC46" s="13"/>
      <c r="HD46" s="13"/>
      <c r="HE46" s="13"/>
    </row>
    <row r="47" spans="1:213" ht="15.75" customHeight="1" x14ac:dyDescent="0.3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</row>
    <row r="48" spans="1:213" ht="15" customHeight="1" x14ac:dyDescent="0.3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</row>
    <row r="49" spans="1:213" ht="15.75" customHeight="1" x14ac:dyDescent="0.35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3"/>
    </row>
    <row r="50" spans="1:213" ht="15.75" customHeight="1" x14ac:dyDescent="0.35">
      <c r="A50" s="13"/>
      <c r="B50" s="2" t="s">
        <v>8</v>
      </c>
      <c r="C50" s="3" t="s">
        <v>2</v>
      </c>
      <c r="D50" s="3" t="s">
        <v>2</v>
      </c>
      <c r="E50" s="3" t="s">
        <v>2</v>
      </c>
      <c r="F50" s="3" t="s">
        <v>2</v>
      </c>
      <c r="G50" s="3" t="s">
        <v>2</v>
      </c>
      <c r="H50" s="3" t="s">
        <v>2</v>
      </c>
      <c r="I50" s="3" t="s">
        <v>2</v>
      </c>
      <c r="J50" s="3" t="s">
        <v>2</v>
      </c>
      <c r="K50" s="3" t="s">
        <v>2</v>
      </c>
      <c r="L50" s="3" t="s">
        <v>2</v>
      </c>
      <c r="M50" s="3" t="s">
        <v>2</v>
      </c>
      <c r="N50" s="3" t="s">
        <v>2</v>
      </c>
      <c r="O50" s="4">
        <f>COUNTIF(C50:N56,"BUKA")</f>
        <v>12</v>
      </c>
      <c r="P50" s="5" t="str">
        <f>IF(O50&gt;=8,"MEMENUHI","TIDAK MEMENUHI")</f>
        <v>MEMENUHI</v>
      </c>
      <c r="Q50" s="6">
        <v>6</v>
      </c>
      <c r="R50" s="5" t="str">
        <f>IF(Q50&gt;=5,"MEMENUHI","TIDAK MEMENUHI")</f>
        <v>MEMENUHI</v>
      </c>
      <c r="S50" s="7">
        <v>2</v>
      </c>
      <c r="T50" s="7">
        <v>2</v>
      </c>
      <c r="U50" s="8">
        <f>IFERROR(S50/T50,0%)</f>
        <v>1</v>
      </c>
      <c r="V50" s="7">
        <v>36</v>
      </c>
      <c r="W50" s="7">
        <v>37</v>
      </c>
      <c r="X50" s="8">
        <f>IFERROR(V50/W50,0%)</f>
        <v>0.97297297297297303</v>
      </c>
      <c r="Y50" s="7">
        <v>126</v>
      </c>
      <c r="Z50" s="7">
        <v>126</v>
      </c>
      <c r="AA50" s="8">
        <f>IFERROR(Y50/Z50,0%)</f>
        <v>1</v>
      </c>
      <c r="AB50" s="7">
        <v>18</v>
      </c>
      <c r="AC50" s="7">
        <v>294</v>
      </c>
      <c r="AD50" s="8">
        <f>IFERROR(AB50/AC50,0%)</f>
        <v>6.1224489795918366E-2</v>
      </c>
      <c r="AE50" s="7">
        <v>0</v>
      </c>
      <c r="AF50" s="7">
        <v>76</v>
      </c>
      <c r="AG50" s="8">
        <f>IFERROR(AE50/AF50,0%)</f>
        <v>0</v>
      </c>
      <c r="AH50" s="5" t="str">
        <f>IF(AND(U50&gt;=100%,X50&gt;=85%,AA50&gt;=50%,AD50&gt;=50%,AG50&gt;=50%),"MEMENUHI","TIDAK MEMENUHI")</f>
        <v>TIDAK MEMENUHI</v>
      </c>
      <c r="AI50" s="7">
        <v>2</v>
      </c>
      <c r="AJ50" s="7">
        <v>2</v>
      </c>
      <c r="AK50" s="8">
        <f>IFERROR(AI50/AJ50,0%)</f>
        <v>1</v>
      </c>
      <c r="AL50" s="7">
        <v>37</v>
      </c>
      <c r="AM50" s="7">
        <v>37</v>
      </c>
      <c r="AN50" s="8">
        <f>IFERROR(AL50/AM50,0%)</f>
        <v>1</v>
      </c>
      <c r="AO50" s="7">
        <v>126</v>
      </c>
      <c r="AP50" s="7">
        <v>126</v>
      </c>
      <c r="AQ50" s="8">
        <f>IFERROR(AO50/AP50,0%)</f>
        <v>1</v>
      </c>
      <c r="AR50" s="7">
        <v>20</v>
      </c>
      <c r="AS50" s="7">
        <v>294</v>
      </c>
      <c r="AT50" s="8">
        <f>IFERROR(AR50/AS50,0%)</f>
        <v>6.8027210884353748E-2</v>
      </c>
      <c r="AU50" s="7">
        <v>0</v>
      </c>
      <c r="AV50" s="7">
        <v>76</v>
      </c>
      <c r="AW50" s="8">
        <f>IFERROR(AU50/AV50,0%)</f>
        <v>0</v>
      </c>
      <c r="AX50" s="5" t="str">
        <f>IF(AND(AK50&gt;=100%,AN50&gt;=85%,AQ50&gt;=50%,AT50&gt;=50%,AW50&gt;=50%),"MEMENUHI","TIDAK MEMENUHI")</f>
        <v>TIDAK MEMENUHI</v>
      </c>
      <c r="AY50" s="7">
        <v>2</v>
      </c>
      <c r="AZ50" s="7">
        <v>2</v>
      </c>
      <c r="BA50" s="8">
        <f>IFERROR(AY50/AZ50,0%)</f>
        <v>1</v>
      </c>
      <c r="BB50" s="7">
        <v>27</v>
      </c>
      <c r="BC50" s="7">
        <v>36</v>
      </c>
      <c r="BD50" s="8">
        <f>IFERROR(BB50/BC50,0%)</f>
        <v>0.75</v>
      </c>
      <c r="BE50" s="7">
        <v>126</v>
      </c>
      <c r="BF50" s="7">
        <v>126</v>
      </c>
      <c r="BG50" s="8">
        <f>IFERROR(BE50/BF50,0%)</f>
        <v>1</v>
      </c>
      <c r="BH50" s="7">
        <v>23</v>
      </c>
      <c r="BI50" s="7">
        <v>294</v>
      </c>
      <c r="BJ50" s="8">
        <f>IFERROR(BH50/BI50,0%)</f>
        <v>7.8231292517006806E-2</v>
      </c>
      <c r="BK50" s="7">
        <v>10</v>
      </c>
      <c r="BL50" s="7">
        <v>76</v>
      </c>
      <c r="BM50" s="8">
        <f>IFERROR(BK50/BL50,0%)</f>
        <v>0.13157894736842105</v>
      </c>
      <c r="BN50" s="5" t="str">
        <f>IF(AND(BA50&gt;=100%,BD50&gt;=85%,BG50&gt;=50%,BJ50&gt;=50%,BM50&gt;=50%),"MEMENUHI","TIDAK MEMENUHI")</f>
        <v>TIDAK MEMENUHI</v>
      </c>
      <c r="BO50" s="9">
        <v>2</v>
      </c>
      <c r="BP50" s="9">
        <v>2</v>
      </c>
      <c r="BQ50" s="8">
        <f>IFERROR(BO50/BP50,0%)</f>
        <v>1</v>
      </c>
      <c r="BR50" s="9">
        <v>35</v>
      </c>
      <c r="BS50" s="9">
        <v>35</v>
      </c>
      <c r="BT50" s="8">
        <f>IFERROR(BR50/BS50,0%)</f>
        <v>1</v>
      </c>
      <c r="BU50" s="9">
        <v>125</v>
      </c>
      <c r="BV50" s="9">
        <v>126</v>
      </c>
      <c r="BW50" s="8">
        <f>IFERROR(BU50/BV50,0%)</f>
        <v>0.99206349206349209</v>
      </c>
      <c r="BX50" s="9">
        <v>38</v>
      </c>
      <c r="BY50" s="9">
        <v>294</v>
      </c>
      <c r="BZ50" s="8">
        <f>IFERROR(BX50/BY50,0%)</f>
        <v>0.12925170068027211</v>
      </c>
      <c r="CA50" s="9">
        <v>38</v>
      </c>
      <c r="CB50" s="9">
        <v>78</v>
      </c>
      <c r="CC50" s="8">
        <f>IFERROR(CA50/CB50,0%)</f>
        <v>0.48717948717948717</v>
      </c>
      <c r="CD50" s="5" t="str">
        <f>IF(AND(BQ50&gt;=100%,BT50&gt;=85%,BW50&gt;=50%,BZ50&gt;=50%,CC50&gt;=50%),"MEMENUHI","TIDAK MEMENUHI")</f>
        <v>TIDAK MEMENUHI</v>
      </c>
      <c r="CE50" s="9">
        <v>5</v>
      </c>
      <c r="CF50" s="9">
        <v>5</v>
      </c>
      <c r="CG50" s="8">
        <f>IFERROR(CE50/CF50,0%)</f>
        <v>1</v>
      </c>
      <c r="CH50" s="9">
        <v>35</v>
      </c>
      <c r="CI50" s="9">
        <v>35</v>
      </c>
      <c r="CJ50" s="8">
        <f>IFERROR(CH50/CI50,0%)</f>
        <v>1</v>
      </c>
      <c r="CK50" s="9">
        <v>126</v>
      </c>
      <c r="CL50" s="9">
        <v>126</v>
      </c>
      <c r="CM50" s="8">
        <f>IFERROR(CK50/CL50,0%)</f>
        <v>1</v>
      </c>
      <c r="CN50" s="9">
        <v>25</v>
      </c>
      <c r="CO50" s="9">
        <v>294</v>
      </c>
      <c r="CP50" s="8">
        <f>IFERROR(CN50/CO50,0%)</f>
        <v>8.5034013605442174E-2</v>
      </c>
      <c r="CQ50" s="9">
        <v>39</v>
      </c>
      <c r="CR50" s="9">
        <v>78</v>
      </c>
      <c r="CS50" s="8">
        <f>IFERROR(CQ50/CR50,0%)</f>
        <v>0.5</v>
      </c>
      <c r="CT50" s="5" t="str">
        <f>IF(AND(CG50&gt;=100%,CJ50&gt;=85%,CM50&gt;=50%,CP50&gt;=50%,CS50&gt;=50%),"MEMENUHI","TIDAK MEMENUHI")</f>
        <v>TIDAK MEMENUHI</v>
      </c>
      <c r="CU50" s="9">
        <v>5</v>
      </c>
      <c r="CV50" s="9">
        <v>5</v>
      </c>
      <c r="CW50" s="8">
        <f>IFERROR(CU50/CV50,0%)</f>
        <v>1</v>
      </c>
      <c r="CX50" s="9">
        <v>35</v>
      </c>
      <c r="CY50" s="9">
        <v>35</v>
      </c>
      <c r="CZ50" s="8">
        <f>IFERROR(CX50/CY50,0%)</f>
        <v>1</v>
      </c>
      <c r="DA50" s="9">
        <v>126</v>
      </c>
      <c r="DB50" s="9">
        <v>126</v>
      </c>
      <c r="DC50" s="8">
        <f>IFERROR(DA50/DB50,0%)</f>
        <v>1</v>
      </c>
      <c r="DD50" s="9">
        <v>24</v>
      </c>
      <c r="DE50" s="9">
        <v>294</v>
      </c>
      <c r="DF50" s="8">
        <f>IFERROR(DD50/DE50,0%)</f>
        <v>8.1632653061224483E-2</v>
      </c>
      <c r="DG50" s="9">
        <v>38</v>
      </c>
      <c r="DH50" s="9">
        <v>77</v>
      </c>
      <c r="DI50" s="8">
        <f>IFERROR(DG50/DH50,0%)</f>
        <v>0.4935064935064935</v>
      </c>
      <c r="DJ50" s="5" t="str">
        <f>IF(AND(CW50&gt;=100%,CZ50&gt;=85%,DC50&gt;=50%,DF50&gt;=50%,DI50&gt;=50%),"MEMENUHI","TIDAK MEMENUHI")</f>
        <v>TIDAK MEMENUHI</v>
      </c>
      <c r="DK50" s="10">
        <v>4</v>
      </c>
      <c r="DL50" s="10">
        <v>4</v>
      </c>
      <c r="DM50" s="8">
        <f>IFERROR(DK50/DL50,0%)</f>
        <v>1</v>
      </c>
      <c r="DN50" s="10">
        <v>35</v>
      </c>
      <c r="DO50" s="10">
        <v>35</v>
      </c>
      <c r="DP50" s="8">
        <f>IFERROR(DN50/DO50,0%)</f>
        <v>1</v>
      </c>
      <c r="DQ50" s="10">
        <v>126</v>
      </c>
      <c r="DR50" s="10">
        <v>126</v>
      </c>
      <c r="DS50" s="8">
        <f>IFERROR(DQ50/DR50,0%)</f>
        <v>1</v>
      </c>
      <c r="DT50" s="10">
        <v>25</v>
      </c>
      <c r="DU50" s="10">
        <v>294</v>
      </c>
      <c r="DV50" s="8">
        <f>IFERROR(DT50/DU50,0%)</f>
        <v>8.5034013605442174E-2</v>
      </c>
      <c r="DW50" s="10">
        <v>17</v>
      </c>
      <c r="DX50" s="10">
        <v>77</v>
      </c>
      <c r="DY50" s="8">
        <f>IFERROR(DW50/DX50,0%)</f>
        <v>0.22077922077922077</v>
      </c>
      <c r="DZ50" s="5" t="str">
        <f>IF(AND(DM50&gt;=100%,DP50&gt;=85%,DS50&gt;=50%,DV50&gt;=50%,DY50&gt;=50%),"MEMENUHI","TIDAK MEMENUHI")</f>
        <v>TIDAK MEMENUHI</v>
      </c>
      <c r="EA50" s="10">
        <v>4</v>
      </c>
      <c r="EB50" s="10">
        <v>4</v>
      </c>
      <c r="EC50" s="8">
        <f>IFERROR(EA50/EB50,0%)</f>
        <v>1</v>
      </c>
      <c r="ED50" s="10">
        <v>35</v>
      </c>
      <c r="EE50" s="10">
        <v>35</v>
      </c>
      <c r="EF50" s="8">
        <f>IFERROR(ED50/EE50,0%)</f>
        <v>1</v>
      </c>
      <c r="EG50" s="10">
        <v>126</v>
      </c>
      <c r="EH50" s="10">
        <v>126</v>
      </c>
      <c r="EI50" s="8">
        <f>IFERROR(EG50/EH50,0%)</f>
        <v>1</v>
      </c>
      <c r="EJ50" s="10">
        <v>35</v>
      </c>
      <c r="EK50" s="10">
        <v>294</v>
      </c>
      <c r="EL50" s="8">
        <f>IFERROR(EJ50/EK50,0%)</f>
        <v>0.11904761904761904</v>
      </c>
      <c r="EM50" s="10">
        <v>9</v>
      </c>
      <c r="EN50" s="10">
        <v>77</v>
      </c>
      <c r="EO50" s="8">
        <f>IFERROR(EM50/EN50,0%)</f>
        <v>0.11688311688311688</v>
      </c>
      <c r="EP50" s="5" t="str">
        <f>IF(AND(EC50&gt;=100%,EF50&gt;=85%,EI50&gt;=50%,EL50&gt;=50%,EO50&gt;=50%),"MEMENUHI","TIDAK MEMENUHI")</f>
        <v>TIDAK MEMENUHI</v>
      </c>
      <c r="EQ50" s="10">
        <v>2</v>
      </c>
      <c r="ER50" s="10">
        <v>2</v>
      </c>
      <c r="ES50" s="8">
        <f>IFERROR(EQ50/ER50,0%)</f>
        <v>1</v>
      </c>
      <c r="ET50" s="10">
        <v>35</v>
      </c>
      <c r="EU50" s="10">
        <v>35</v>
      </c>
      <c r="EV50" s="8">
        <f>IFERROR(ET50/EU50,0%)</f>
        <v>1</v>
      </c>
      <c r="EW50" s="10">
        <v>126</v>
      </c>
      <c r="EX50" s="10">
        <v>126</v>
      </c>
      <c r="EY50" s="8">
        <f>IFERROR(EW50/EX50,0%)</f>
        <v>1</v>
      </c>
      <c r="EZ50" s="10">
        <v>21</v>
      </c>
      <c r="FA50" s="10">
        <v>294</v>
      </c>
      <c r="FB50" s="8">
        <f>IFERROR(EZ50/FA50,0%)</f>
        <v>7.1428571428571425E-2</v>
      </c>
      <c r="FC50" s="10">
        <v>10</v>
      </c>
      <c r="FD50" s="10">
        <v>76</v>
      </c>
      <c r="FE50" s="8">
        <f>IFERROR(FC50/FD50,0%)</f>
        <v>0.13157894736842105</v>
      </c>
      <c r="FF50" s="5" t="str">
        <f>IF(AND(ES50&gt;=100%,EV50&gt;=85%,EY50&gt;=50%,FB50&gt;=50%,FE50&gt;=50%),"MEMENUHI","TIDAK MEMENUHI")</f>
        <v>TIDAK MEMENUHI</v>
      </c>
      <c r="FG50" s="11">
        <v>2</v>
      </c>
      <c r="FH50" s="11">
        <v>2</v>
      </c>
      <c r="FI50" s="8">
        <f>IFERROR(FG50/FH50,0%)</f>
        <v>1</v>
      </c>
      <c r="FJ50" s="11">
        <v>35</v>
      </c>
      <c r="FK50" s="11">
        <v>35</v>
      </c>
      <c r="FL50" s="8">
        <f>IFERROR(FJ50/FK50,0%)</f>
        <v>1</v>
      </c>
      <c r="FM50" s="11">
        <v>125</v>
      </c>
      <c r="FN50" s="11">
        <v>125</v>
      </c>
      <c r="FO50" s="8">
        <f>IFERROR(FM50/FN50,0%)</f>
        <v>1</v>
      </c>
      <c r="FP50" s="11">
        <v>23</v>
      </c>
      <c r="FQ50" s="11">
        <v>294</v>
      </c>
      <c r="FR50" s="8">
        <f>IFERROR(FP50/FQ50,0%)</f>
        <v>7.8231292517006806E-2</v>
      </c>
      <c r="FS50" s="11">
        <v>38</v>
      </c>
      <c r="FT50" s="11">
        <v>70</v>
      </c>
      <c r="FU50" s="8">
        <f>IFERROR(FS50/FT50,0%)</f>
        <v>0.54285714285714282</v>
      </c>
      <c r="FV50" s="5" t="str">
        <f>IF(AND(FI50&gt;=100%,FL50&gt;=85%,FO50&gt;=50%,FR50&gt;=50%,FU50&gt;=50%),"MEMENUHI","TIDAK MEMENUHI")</f>
        <v>TIDAK MEMENUHI</v>
      </c>
      <c r="FW50" s="11">
        <v>2</v>
      </c>
      <c r="FX50" s="11">
        <v>2</v>
      </c>
      <c r="FY50" s="8">
        <f>IFERROR(FW50/FX50,0%)</f>
        <v>1</v>
      </c>
      <c r="FZ50" s="11">
        <v>35</v>
      </c>
      <c r="GA50" s="11">
        <v>35</v>
      </c>
      <c r="GB50" s="8">
        <f>IFERROR(FZ50/GA50,0%)</f>
        <v>1</v>
      </c>
      <c r="GC50" s="11">
        <v>125</v>
      </c>
      <c r="GD50" s="11">
        <v>125</v>
      </c>
      <c r="GE50" s="8">
        <f>IFERROR(GC50/GD50,0%)</f>
        <v>1</v>
      </c>
      <c r="GF50" s="11">
        <v>23</v>
      </c>
      <c r="GG50" s="11">
        <v>294</v>
      </c>
      <c r="GH50" s="8">
        <f>IFERROR(GF50/GG50,0%)</f>
        <v>7.8231292517006806E-2</v>
      </c>
      <c r="GI50" s="11">
        <v>37</v>
      </c>
      <c r="GJ50" s="11">
        <v>70</v>
      </c>
      <c r="GK50" s="8">
        <f>IFERROR(GI50/GJ50,0%)</f>
        <v>0.52857142857142858</v>
      </c>
      <c r="GL50" s="5" t="str">
        <f>IF(AND(FY50&gt;=100%,GB50&gt;=85%,GE50&gt;=50%,GH50&gt;=50%,GK50&gt;=50%),"MEMENUHI","TIDAK MEMENUHI")</f>
        <v>TIDAK MEMENUHI</v>
      </c>
      <c r="GM50" s="11">
        <v>2</v>
      </c>
      <c r="GN50" s="11">
        <v>2</v>
      </c>
      <c r="GO50" s="8">
        <f>IFERROR(GM50/GN50,0%)</f>
        <v>1</v>
      </c>
      <c r="GP50" s="11">
        <v>35</v>
      </c>
      <c r="GQ50" s="11">
        <v>35</v>
      </c>
      <c r="GR50" s="8">
        <f>IFERROR(GP50/GQ50,0%)</f>
        <v>1</v>
      </c>
      <c r="GS50" s="11">
        <v>125</v>
      </c>
      <c r="GT50" s="11">
        <v>125</v>
      </c>
      <c r="GU50" s="8">
        <f>IFERROR(GS50/GT50,0%)</f>
        <v>1</v>
      </c>
      <c r="GV50" s="11">
        <v>23</v>
      </c>
      <c r="GW50" s="11">
        <v>294</v>
      </c>
      <c r="GX50" s="8">
        <f>IFERROR(GV50/GW50,0%)</f>
        <v>7.8231292517006806E-2</v>
      </c>
      <c r="GY50" s="11">
        <v>37</v>
      </c>
      <c r="GZ50" s="11">
        <v>70</v>
      </c>
      <c r="HA50" s="8">
        <f>IFERROR(GY50/GZ50,0%)</f>
        <v>0.52857142857142858</v>
      </c>
      <c r="HB50" s="5" t="str">
        <f>IF(AND(GO50&gt;=100%,GR50&gt;=85%,GU50&gt;=50%,GX50&gt;=50%,HA50&gt;=50%),"MEMENUHI","TIDAK MEMENUHI")</f>
        <v>TIDAK MEMENUHI</v>
      </c>
      <c r="HC50" s="5">
        <f>COUNTIF(S50:HB56,"MEMENUHI")</f>
        <v>0</v>
      </c>
      <c r="HD50" s="5" t="str">
        <f>IF(HC50&gt;=8,"MEMENUHI","TIDAK MEMENUHI")</f>
        <v>TIDAK MEMENUHI</v>
      </c>
      <c r="HE50" s="13"/>
    </row>
    <row r="51" spans="1:213" ht="15.75" customHeight="1" x14ac:dyDescent="0.3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</row>
    <row r="52" spans="1:213" ht="15.75" customHeight="1" x14ac:dyDescent="0.3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</row>
    <row r="53" spans="1:213" ht="15.75" customHeight="1" x14ac:dyDescent="0.3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</row>
    <row r="54" spans="1:213" ht="15.75" customHeight="1" x14ac:dyDescent="0.3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</row>
    <row r="55" spans="1:213" ht="15.75" customHeight="1" x14ac:dyDescent="0.3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</row>
    <row r="56" spans="1:213" ht="15.75" customHeight="1" x14ac:dyDescent="0.35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</row>
  </sheetData>
  <mergeCells count="1586">
    <mergeCell ref="EQ6:FF6"/>
    <mergeCell ref="FG6:FV6"/>
    <mergeCell ref="FW6:GL6"/>
    <mergeCell ref="GM6:HB6"/>
    <mergeCell ref="AY6:BN6"/>
    <mergeCell ref="BO6:CD6"/>
    <mergeCell ref="CE6:CT6"/>
    <mergeCell ref="CU6:DJ6"/>
    <mergeCell ref="DK6:DZ6"/>
    <mergeCell ref="EA6:EP6"/>
    <mergeCell ref="O5:O6"/>
    <mergeCell ref="P5:P6"/>
    <mergeCell ref="C6:N6"/>
    <mergeCell ref="Q6:R6"/>
    <mergeCell ref="S6:AH6"/>
    <mergeCell ref="AI6:AX6"/>
    <mergeCell ref="GI4:GK4"/>
    <mergeCell ref="GM4:GO4"/>
    <mergeCell ref="GP4:GR4"/>
    <mergeCell ref="GS4:GU4"/>
    <mergeCell ref="GV4:GX4"/>
    <mergeCell ref="GY4:HA4"/>
    <mergeCell ref="FC4:FE4"/>
    <mergeCell ref="FG4:FI4"/>
    <mergeCell ref="FJ4:FL4"/>
    <mergeCell ref="FM4:FO4"/>
    <mergeCell ref="FP4:FR4"/>
    <mergeCell ref="FS4:FU4"/>
    <mergeCell ref="EJ4:EL4"/>
    <mergeCell ref="EM4:EO4"/>
    <mergeCell ref="EQ4:ES4"/>
    <mergeCell ref="ET4:EV4"/>
    <mergeCell ref="EW4:EY4"/>
    <mergeCell ref="EZ4:FB4"/>
    <mergeCell ref="DD4:DF4"/>
    <mergeCell ref="DG4:DI4"/>
    <mergeCell ref="DK4:DM4"/>
    <mergeCell ref="DN4:DP4"/>
    <mergeCell ref="DQ4:DS4"/>
    <mergeCell ref="DT4:DV4"/>
    <mergeCell ref="CK4:CM4"/>
    <mergeCell ref="CN4:CP4"/>
    <mergeCell ref="CQ4:CS4"/>
    <mergeCell ref="CU4:CW4"/>
    <mergeCell ref="CX4:CZ4"/>
    <mergeCell ref="DA4:DC4"/>
    <mergeCell ref="BE4:BG4"/>
    <mergeCell ref="BH4:BJ4"/>
    <mergeCell ref="BK4:BM4"/>
    <mergeCell ref="BO4:BQ4"/>
    <mergeCell ref="BR4:BT4"/>
    <mergeCell ref="BU4:BW4"/>
    <mergeCell ref="AL4:AN4"/>
    <mergeCell ref="AO4:AQ4"/>
    <mergeCell ref="AR4:AT4"/>
    <mergeCell ref="AU4:AW4"/>
    <mergeCell ref="AY4:BA4"/>
    <mergeCell ref="BB4:BD4"/>
    <mergeCell ref="HB3:HB5"/>
    <mergeCell ref="HC3:HC6"/>
    <mergeCell ref="HD3:HD6"/>
    <mergeCell ref="HE3:HE6"/>
    <mergeCell ref="S4:U4"/>
    <mergeCell ref="V4:X4"/>
    <mergeCell ref="Y4:AA4"/>
    <mergeCell ref="AB4:AD4"/>
    <mergeCell ref="AE4:AG4"/>
    <mergeCell ref="AI4:AK4"/>
    <mergeCell ref="FF3:FF5"/>
    <mergeCell ref="FG3:FU3"/>
    <mergeCell ref="FV3:FV5"/>
    <mergeCell ref="FW3:GK3"/>
    <mergeCell ref="GL3:GL5"/>
    <mergeCell ref="GM3:HA3"/>
    <mergeCell ref="FW4:FY4"/>
    <mergeCell ref="FZ4:GB4"/>
    <mergeCell ref="GC4:GE4"/>
    <mergeCell ref="GF4:GH4"/>
    <mergeCell ref="DJ3:DJ5"/>
    <mergeCell ref="DK3:DY3"/>
    <mergeCell ref="DZ3:DZ5"/>
    <mergeCell ref="EA3:EO3"/>
    <mergeCell ref="EP3:EP5"/>
    <mergeCell ref="EQ3:FE3"/>
    <mergeCell ref="DW4:DY4"/>
    <mergeCell ref="EA4:EC4"/>
    <mergeCell ref="ED4:EF4"/>
    <mergeCell ref="EG4:EI4"/>
    <mergeCell ref="BN3:BN5"/>
    <mergeCell ref="BO3:CC3"/>
    <mergeCell ref="CD3:CD5"/>
    <mergeCell ref="CE3:CS3"/>
    <mergeCell ref="CT3:CT5"/>
    <mergeCell ref="CU3:DI3"/>
    <mergeCell ref="BX4:BZ4"/>
    <mergeCell ref="CA4:CC4"/>
    <mergeCell ref="CE4:CG4"/>
    <mergeCell ref="CH4:CJ4"/>
    <mergeCell ref="HD50:HD56"/>
    <mergeCell ref="A3:A6"/>
    <mergeCell ref="B3:B6"/>
    <mergeCell ref="C3:P4"/>
    <mergeCell ref="Q3:R4"/>
    <mergeCell ref="S3:AG3"/>
    <mergeCell ref="AH3:AH5"/>
    <mergeCell ref="AI3:AW3"/>
    <mergeCell ref="AX3:AX5"/>
    <mergeCell ref="AY3:BM3"/>
    <mergeCell ref="GX50:GX56"/>
    <mergeCell ref="GY50:GY56"/>
    <mergeCell ref="GZ50:GZ56"/>
    <mergeCell ref="HA50:HA56"/>
    <mergeCell ref="HB50:HB56"/>
    <mergeCell ref="HC50:HC56"/>
    <mergeCell ref="GR50:GR56"/>
    <mergeCell ref="GS50:GS56"/>
    <mergeCell ref="GT50:GT56"/>
    <mergeCell ref="GU50:GU56"/>
    <mergeCell ref="GV50:GV56"/>
    <mergeCell ref="GW50:GW56"/>
    <mergeCell ref="GL50:GL56"/>
    <mergeCell ref="GM50:GM56"/>
    <mergeCell ref="GN50:GN56"/>
    <mergeCell ref="GO50:GO56"/>
    <mergeCell ref="GP50:GP56"/>
    <mergeCell ref="GQ50:GQ56"/>
    <mergeCell ref="GF50:GF56"/>
    <mergeCell ref="GG50:GG56"/>
    <mergeCell ref="GH50:GH56"/>
    <mergeCell ref="GI50:GI56"/>
    <mergeCell ref="GJ50:GJ56"/>
    <mergeCell ref="GK50:GK56"/>
    <mergeCell ref="FZ50:FZ56"/>
    <mergeCell ref="GA50:GA56"/>
    <mergeCell ref="GB50:GB56"/>
    <mergeCell ref="GC50:GC56"/>
    <mergeCell ref="GD50:GD56"/>
    <mergeCell ref="GE50:GE56"/>
    <mergeCell ref="FT50:FT56"/>
    <mergeCell ref="FU50:FU56"/>
    <mergeCell ref="FV50:FV56"/>
    <mergeCell ref="FW50:FW56"/>
    <mergeCell ref="FX50:FX56"/>
    <mergeCell ref="FY50:FY56"/>
    <mergeCell ref="FN50:FN56"/>
    <mergeCell ref="FO50:FO56"/>
    <mergeCell ref="FP50:FP56"/>
    <mergeCell ref="FQ50:FQ56"/>
    <mergeCell ref="FR50:FR56"/>
    <mergeCell ref="FS50:FS56"/>
    <mergeCell ref="FH50:FH56"/>
    <mergeCell ref="FI50:FI56"/>
    <mergeCell ref="FJ50:FJ56"/>
    <mergeCell ref="FK50:FK56"/>
    <mergeCell ref="FL50:FL56"/>
    <mergeCell ref="FM50:FM56"/>
    <mergeCell ref="FB50:FB56"/>
    <mergeCell ref="FC50:FC56"/>
    <mergeCell ref="FD50:FD56"/>
    <mergeCell ref="FE50:FE56"/>
    <mergeCell ref="FF50:FF56"/>
    <mergeCell ref="FG50:FG56"/>
    <mergeCell ref="EV50:EV56"/>
    <mergeCell ref="EW50:EW56"/>
    <mergeCell ref="EX50:EX56"/>
    <mergeCell ref="EY50:EY56"/>
    <mergeCell ref="EZ50:EZ56"/>
    <mergeCell ref="FA50:FA56"/>
    <mergeCell ref="EP50:EP56"/>
    <mergeCell ref="EQ50:EQ56"/>
    <mergeCell ref="ER50:ER56"/>
    <mergeCell ref="ES50:ES56"/>
    <mergeCell ref="ET50:ET56"/>
    <mergeCell ref="EU50:EU56"/>
    <mergeCell ref="EJ50:EJ56"/>
    <mergeCell ref="EK50:EK56"/>
    <mergeCell ref="EL50:EL56"/>
    <mergeCell ref="EM50:EM56"/>
    <mergeCell ref="EN50:EN56"/>
    <mergeCell ref="EO50:EO56"/>
    <mergeCell ref="ED50:ED56"/>
    <mergeCell ref="EE50:EE56"/>
    <mergeCell ref="EF50:EF56"/>
    <mergeCell ref="EG50:EG56"/>
    <mergeCell ref="EH50:EH56"/>
    <mergeCell ref="EI50:EI56"/>
    <mergeCell ref="DX50:DX56"/>
    <mergeCell ref="DY50:DY56"/>
    <mergeCell ref="DZ50:DZ56"/>
    <mergeCell ref="EA50:EA56"/>
    <mergeCell ref="EB50:EB56"/>
    <mergeCell ref="EC50:EC56"/>
    <mergeCell ref="DR50:DR56"/>
    <mergeCell ref="DS50:DS56"/>
    <mergeCell ref="DT50:DT56"/>
    <mergeCell ref="DU50:DU56"/>
    <mergeCell ref="DV50:DV56"/>
    <mergeCell ref="DW50:DW56"/>
    <mergeCell ref="DL50:DL56"/>
    <mergeCell ref="DM50:DM56"/>
    <mergeCell ref="DN50:DN56"/>
    <mergeCell ref="DO50:DO56"/>
    <mergeCell ref="DP50:DP56"/>
    <mergeCell ref="DQ50:DQ56"/>
    <mergeCell ref="DF50:DF56"/>
    <mergeCell ref="DG50:DG56"/>
    <mergeCell ref="DH50:DH56"/>
    <mergeCell ref="DI50:DI56"/>
    <mergeCell ref="DJ50:DJ56"/>
    <mergeCell ref="DK50:DK56"/>
    <mergeCell ref="CZ50:CZ56"/>
    <mergeCell ref="DA50:DA56"/>
    <mergeCell ref="DB50:DB56"/>
    <mergeCell ref="DC50:DC56"/>
    <mergeCell ref="DD50:DD56"/>
    <mergeCell ref="DE50:DE56"/>
    <mergeCell ref="CT50:CT56"/>
    <mergeCell ref="CU50:CU56"/>
    <mergeCell ref="CV50:CV56"/>
    <mergeCell ref="CW50:CW56"/>
    <mergeCell ref="CX50:CX56"/>
    <mergeCell ref="CY50:CY56"/>
    <mergeCell ref="CN50:CN56"/>
    <mergeCell ref="CO50:CO56"/>
    <mergeCell ref="CP50:CP56"/>
    <mergeCell ref="CQ50:CQ56"/>
    <mergeCell ref="CR50:CR56"/>
    <mergeCell ref="CS50:CS56"/>
    <mergeCell ref="CH50:CH56"/>
    <mergeCell ref="CI50:CI56"/>
    <mergeCell ref="CJ50:CJ56"/>
    <mergeCell ref="CK50:CK56"/>
    <mergeCell ref="CL50:CL56"/>
    <mergeCell ref="CM50:CM56"/>
    <mergeCell ref="CB50:CB56"/>
    <mergeCell ref="CC50:CC56"/>
    <mergeCell ref="CD50:CD56"/>
    <mergeCell ref="CE50:CE56"/>
    <mergeCell ref="CF50:CF56"/>
    <mergeCell ref="CG50:CG56"/>
    <mergeCell ref="BV50:BV56"/>
    <mergeCell ref="BW50:BW56"/>
    <mergeCell ref="BX50:BX56"/>
    <mergeCell ref="BY50:BY56"/>
    <mergeCell ref="BZ50:BZ56"/>
    <mergeCell ref="CA50:CA56"/>
    <mergeCell ref="BP50:BP56"/>
    <mergeCell ref="BQ50:BQ56"/>
    <mergeCell ref="BR50:BR56"/>
    <mergeCell ref="BS50:BS56"/>
    <mergeCell ref="BT50:BT56"/>
    <mergeCell ref="BU50:BU56"/>
    <mergeCell ref="BJ50:BJ56"/>
    <mergeCell ref="BK50:BK56"/>
    <mergeCell ref="BL50:BL56"/>
    <mergeCell ref="BM50:BM56"/>
    <mergeCell ref="BN50:BN56"/>
    <mergeCell ref="BO50:BO56"/>
    <mergeCell ref="BD50:BD56"/>
    <mergeCell ref="BE50:BE56"/>
    <mergeCell ref="BF50:BF56"/>
    <mergeCell ref="BG50:BG56"/>
    <mergeCell ref="BH50:BH56"/>
    <mergeCell ref="BI50:BI56"/>
    <mergeCell ref="AX50:AX56"/>
    <mergeCell ref="AY50:AY56"/>
    <mergeCell ref="AZ50:AZ56"/>
    <mergeCell ref="BA50:BA56"/>
    <mergeCell ref="BB50:BB56"/>
    <mergeCell ref="BC50:BC56"/>
    <mergeCell ref="AR50:AR56"/>
    <mergeCell ref="AS50:AS56"/>
    <mergeCell ref="AT50:AT56"/>
    <mergeCell ref="AU50:AU56"/>
    <mergeCell ref="AV50:AV56"/>
    <mergeCell ref="AW50:AW56"/>
    <mergeCell ref="AL50:AL56"/>
    <mergeCell ref="AM50:AM56"/>
    <mergeCell ref="AN50:AN56"/>
    <mergeCell ref="AO50:AO56"/>
    <mergeCell ref="AP50:AP56"/>
    <mergeCell ref="AQ50:AQ56"/>
    <mergeCell ref="AF50:AF56"/>
    <mergeCell ref="AG50:AG56"/>
    <mergeCell ref="AH50:AH56"/>
    <mergeCell ref="AI50:AI56"/>
    <mergeCell ref="AJ50:AJ56"/>
    <mergeCell ref="AK50:AK56"/>
    <mergeCell ref="Z50:Z56"/>
    <mergeCell ref="AA50:AA56"/>
    <mergeCell ref="AB50:AB56"/>
    <mergeCell ref="AC50:AC56"/>
    <mergeCell ref="AD50:AD56"/>
    <mergeCell ref="AE50:AE56"/>
    <mergeCell ref="T50:T56"/>
    <mergeCell ref="U50:U56"/>
    <mergeCell ref="V50:V56"/>
    <mergeCell ref="W50:W56"/>
    <mergeCell ref="X50:X56"/>
    <mergeCell ref="Y50:Y56"/>
    <mergeCell ref="N50:N56"/>
    <mergeCell ref="O50:O56"/>
    <mergeCell ref="P50:P56"/>
    <mergeCell ref="Q50:Q56"/>
    <mergeCell ref="R50:R56"/>
    <mergeCell ref="S50:S56"/>
    <mergeCell ref="H50:H56"/>
    <mergeCell ref="I50:I56"/>
    <mergeCell ref="J50:J56"/>
    <mergeCell ref="K50:K56"/>
    <mergeCell ref="L50:L56"/>
    <mergeCell ref="M50:M56"/>
    <mergeCell ref="HA43:HA49"/>
    <mergeCell ref="HB43:HB49"/>
    <mergeCell ref="HC43:HC49"/>
    <mergeCell ref="HD43:HD49"/>
    <mergeCell ref="B50:B56"/>
    <mergeCell ref="C50:C56"/>
    <mergeCell ref="D50:D56"/>
    <mergeCell ref="E50:E56"/>
    <mergeCell ref="F50:F56"/>
    <mergeCell ref="G50:G56"/>
    <mergeCell ref="GU43:GU49"/>
    <mergeCell ref="GV43:GV49"/>
    <mergeCell ref="GW43:GW49"/>
    <mergeCell ref="GX43:GX49"/>
    <mergeCell ref="GY43:GY49"/>
    <mergeCell ref="GZ43:GZ49"/>
    <mergeCell ref="GO43:GO49"/>
    <mergeCell ref="GP43:GP49"/>
    <mergeCell ref="GQ43:GQ49"/>
    <mergeCell ref="GR43:GR49"/>
    <mergeCell ref="GS43:GS49"/>
    <mergeCell ref="GT43:GT49"/>
    <mergeCell ref="GI43:GI49"/>
    <mergeCell ref="GJ43:GJ49"/>
    <mergeCell ref="GK43:GK49"/>
    <mergeCell ref="GL43:GL49"/>
    <mergeCell ref="GM43:GM49"/>
    <mergeCell ref="GN43:GN49"/>
    <mergeCell ref="GC43:GC49"/>
    <mergeCell ref="GD43:GD49"/>
    <mergeCell ref="GE43:GE49"/>
    <mergeCell ref="GF43:GF49"/>
    <mergeCell ref="GG43:GG49"/>
    <mergeCell ref="GH43:GH49"/>
    <mergeCell ref="FW43:FW49"/>
    <mergeCell ref="FX43:FX49"/>
    <mergeCell ref="FY43:FY49"/>
    <mergeCell ref="FZ43:FZ49"/>
    <mergeCell ref="GA43:GA49"/>
    <mergeCell ref="GB43:GB49"/>
    <mergeCell ref="FQ43:FQ49"/>
    <mergeCell ref="FR43:FR49"/>
    <mergeCell ref="FS43:FS49"/>
    <mergeCell ref="FT43:FT49"/>
    <mergeCell ref="FU43:FU49"/>
    <mergeCell ref="FV43:FV49"/>
    <mergeCell ref="FK43:FK49"/>
    <mergeCell ref="FL43:FL49"/>
    <mergeCell ref="FM43:FM49"/>
    <mergeCell ref="FN43:FN49"/>
    <mergeCell ref="FO43:FO49"/>
    <mergeCell ref="FP43:FP49"/>
    <mergeCell ref="FE43:FE49"/>
    <mergeCell ref="FF43:FF49"/>
    <mergeCell ref="FG43:FG49"/>
    <mergeCell ref="FH43:FH49"/>
    <mergeCell ref="FI43:FI49"/>
    <mergeCell ref="FJ43:FJ49"/>
    <mergeCell ref="EY43:EY49"/>
    <mergeCell ref="EZ43:EZ49"/>
    <mergeCell ref="FA43:FA49"/>
    <mergeCell ref="FB43:FB49"/>
    <mergeCell ref="FC43:FC49"/>
    <mergeCell ref="FD43:FD49"/>
    <mergeCell ref="ES43:ES49"/>
    <mergeCell ref="ET43:ET49"/>
    <mergeCell ref="EU43:EU49"/>
    <mergeCell ref="EV43:EV49"/>
    <mergeCell ref="EW43:EW49"/>
    <mergeCell ref="EX43:EX49"/>
    <mergeCell ref="EM43:EM49"/>
    <mergeCell ref="EN43:EN49"/>
    <mergeCell ref="EO43:EO49"/>
    <mergeCell ref="EP43:EP49"/>
    <mergeCell ref="EQ43:EQ49"/>
    <mergeCell ref="ER43:ER49"/>
    <mergeCell ref="EG43:EG49"/>
    <mergeCell ref="EH43:EH49"/>
    <mergeCell ref="EI43:EI49"/>
    <mergeCell ref="EJ43:EJ49"/>
    <mergeCell ref="EK43:EK49"/>
    <mergeCell ref="EL43:EL49"/>
    <mergeCell ref="EA43:EA49"/>
    <mergeCell ref="EB43:EB49"/>
    <mergeCell ref="EC43:EC49"/>
    <mergeCell ref="ED43:ED49"/>
    <mergeCell ref="EE43:EE49"/>
    <mergeCell ref="EF43:EF49"/>
    <mergeCell ref="DU43:DU49"/>
    <mergeCell ref="DV43:DV49"/>
    <mergeCell ref="DW43:DW49"/>
    <mergeCell ref="DX43:DX49"/>
    <mergeCell ref="DY43:DY49"/>
    <mergeCell ref="DZ43:DZ49"/>
    <mergeCell ref="DO43:DO49"/>
    <mergeCell ref="DP43:DP49"/>
    <mergeCell ref="DQ43:DQ49"/>
    <mergeCell ref="DR43:DR49"/>
    <mergeCell ref="DS43:DS49"/>
    <mergeCell ref="DT43:DT49"/>
    <mergeCell ref="DI43:DI49"/>
    <mergeCell ref="DJ43:DJ49"/>
    <mergeCell ref="DK43:DK49"/>
    <mergeCell ref="DL43:DL49"/>
    <mergeCell ref="DM43:DM49"/>
    <mergeCell ref="DN43:DN49"/>
    <mergeCell ref="DC43:DC49"/>
    <mergeCell ref="DD43:DD49"/>
    <mergeCell ref="DE43:DE49"/>
    <mergeCell ref="DF43:DF49"/>
    <mergeCell ref="DG43:DG49"/>
    <mergeCell ref="DH43:DH49"/>
    <mergeCell ref="CW43:CW49"/>
    <mergeCell ref="CX43:CX49"/>
    <mergeCell ref="CY43:CY49"/>
    <mergeCell ref="CZ43:CZ49"/>
    <mergeCell ref="DA43:DA49"/>
    <mergeCell ref="DB43:DB49"/>
    <mergeCell ref="CQ43:CQ49"/>
    <mergeCell ref="CR43:CR49"/>
    <mergeCell ref="CS43:CS49"/>
    <mergeCell ref="CT43:CT49"/>
    <mergeCell ref="CU43:CU49"/>
    <mergeCell ref="CV43:CV49"/>
    <mergeCell ref="CK43:CK49"/>
    <mergeCell ref="CL43:CL49"/>
    <mergeCell ref="CM43:CM49"/>
    <mergeCell ref="CN43:CN49"/>
    <mergeCell ref="CO43:CO49"/>
    <mergeCell ref="CP43:CP49"/>
    <mergeCell ref="CE43:CE49"/>
    <mergeCell ref="CF43:CF49"/>
    <mergeCell ref="CG43:CG49"/>
    <mergeCell ref="CH43:CH49"/>
    <mergeCell ref="CI43:CI49"/>
    <mergeCell ref="CJ43:CJ49"/>
    <mergeCell ref="BY43:BY49"/>
    <mergeCell ref="BZ43:BZ49"/>
    <mergeCell ref="CA43:CA49"/>
    <mergeCell ref="CB43:CB49"/>
    <mergeCell ref="CC43:CC49"/>
    <mergeCell ref="CD43:CD49"/>
    <mergeCell ref="BS43:BS49"/>
    <mergeCell ref="BT43:BT49"/>
    <mergeCell ref="BU43:BU49"/>
    <mergeCell ref="BV43:BV49"/>
    <mergeCell ref="BW43:BW49"/>
    <mergeCell ref="BX43:BX49"/>
    <mergeCell ref="BM43:BM49"/>
    <mergeCell ref="BN43:BN49"/>
    <mergeCell ref="BO43:BO49"/>
    <mergeCell ref="BP43:BP49"/>
    <mergeCell ref="BQ43:BQ49"/>
    <mergeCell ref="BR43:BR49"/>
    <mergeCell ref="BG43:BG49"/>
    <mergeCell ref="BH43:BH49"/>
    <mergeCell ref="BI43:BI49"/>
    <mergeCell ref="BJ43:BJ49"/>
    <mergeCell ref="BK43:BK49"/>
    <mergeCell ref="BL43:BL49"/>
    <mergeCell ref="BA43:BA49"/>
    <mergeCell ref="BB43:BB49"/>
    <mergeCell ref="BC43:BC49"/>
    <mergeCell ref="BD43:BD49"/>
    <mergeCell ref="BE43:BE49"/>
    <mergeCell ref="BF43:BF49"/>
    <mergeCell ref="AU43:AU49"/>
    <mergeCell ref="AV43:AV49"/>
    <mergeCell ref="AW43:AW49"/>
    <mergeCell ref="AX43:AX49"/>
    <mergeCell ref="AY43:AY49"/>
    <mergeCell ref="AZ43:AZ49"/>
    <mergeCell ref="AO43:AO49"/>
    <mergeCell ref="AP43:AP49"/>
    <mergeCell ref="AQ43:AQ49"/>
    <mergeCell ref="AR43:AR49"/>
    <mergeCell ref="AS43:AS49"/>
    <mergeCell ref="AT43:AT49"/>
    <mergeCell ref="AI43:AI49"/>
    <mergeCell ref="AJ43:AJ49"/>
    <mergeCell ref="AK43:AK49"/>
    <mergeCell ref="AL43:AL49"/>
    <mergeCell ref="AM43:AM49"/>
    <mergeCell ref="AN43:AN49"/>
    <mergeCell ref="AC43:AC49"/>
    <mergeCell ref="AD43:AD49"/>
    <mergeCell ref="AE43:AE49"/>
    <mergeCell ref="AF43:AF49"/>
    <mergeCell ref="AG43:AG49"/>
    <mergeCell ref="AH43:AH49"/>
    <mergeCell ref="W43:W49"/>
    <mergeCell ref="X43:X49"/>
    <mergeCell ref="Y43:Y49"/>
    <mergeCell ref="Z43:Z49"/>
    <mergeCell ref="AA43:AA49"/>
    <mergeCell ref="AB43:AB49"/>
    <mergeCell ref="Q43:Q49"/>
    <mergeCell ref="R43:R49"/>
    <mergeCell ref="S43:S49"/>
    <mergeCell ref="T43:T49"/>
    <mergeCell ref="U43:U49"/>
    <mergeCell ref="V43:V49"/>
    <mergeCell ref="K43:K49"/>
    <mergeCell ref="L43:L49"/>
    <mergeCell ref="M43:M49"/>
    <mergeCell ref="N43:N49"/>
    <mergeCell ref="O43:O49"/>
    <mergeCell ref="P43:P49"/>
    <mergeCell ref="HD36:HD42"/>
    <mergeCell ref="B43:B49"/>
    <mergeCell ref="C43:C49"/>
    <mergeCell ref="D43:D49"/>
    <mergeCell ref="E43:E49"/>
    <mergeCell ref="F43:F49"/>
    <mergeCell ref="G43:G49"/>
    <mergeCell ref="H43:H49"/>
    <mergeCell ref="I43:I49"/>
    <mergeCell ref="J43:J49"/>
    <mergeCell ref="GX36:GX42"/>
    <mergeCell ref="GY36:GY42"/>
    <mergeCell ref="GZ36:GZ42"/>
    <mergeCell ref="HA36:HA42"/>
    <mergeCell ref="HB36:HB42"/>
    <mergeCell ref="HC36:HC42"/>
    <mergeCell ref="GR36:GR42"/>
    <mergeCell ref="GS36:GS42"/>
    <mergeCell ref="GT36:GT42"/>
    <mergeCell ref="GU36:GU42"/>
    <mergeCell ref="GV36:GV42"/>
    <mergeCell ref="GW36:GW42"/>
    <mergeCell ref="GL36:GL42"/>
    <mergeCell ref="GM36:GM42"/>
    <mergeCell ref="GN36:GN42"/>
    <mergeCell ref="GO36:GO42"/>
    <mergeCell ref="GP36:GP42"/>
    <mergeCell ref="GQ36:GQ42"/>
    <mergeCell ref="GF36:GF42"/>
    <mergeCell ref="GG36:GG42"/>
    <mergeCell ref="GH36:GH42"/>
    <mergeCell ref="GI36:GI42"/>
    <mergeCell ref="GJ36:GJ42"/>
    <mergeCell ref="GK36:GK42"/>
    <mergeCell ref="FZ36:FZ42"/>
    <mergeCell ref="GA36:GA42"/>
    <mergeCell ref="GB36:GB42"/>
    <mergeCell ref="GC36:GC42"/>
    <mergeCell ref="GD36:GD42"/>
    <mergeCell ref="GE36:GE42"/>
    <mergeCell ref="FT36:FT42"/>
    <mergeCell ref="FU36:FU42"/>
    <mergeCell ref="FV36:FV42"/>
    <mergeCell ref="FW36:FW42"/>
    <mergeCell ref="FX36:FX42"/>
    <mergeCell ref="FY36:FY42"/>
    <mergeCell ref="FN36:FN42"/>
    <mergeCell ref="FO36:FO42"/>
    <mergeCell ref="FP36:FP42"/>
    <mergeCell ref="FQ36:FQ42"/>
    <mergeCell ref="FR36:FR42"/>
    <mergeCell ref="FS36:FS42"/>
    <mergeCell ref="FH36:FH42"/>
    <mergeCell ref="FI36:FI42"/>
    <mergeCell ref="FJ36:FJ42"/>
    <mergeCell ref="FK36:FK42"/>
    <mergeCell ref="FL36:FL42"/>
    <mergeCell ref="FM36:FM42"/>
    <mergeCell ref="FB36:FB42"/>
    <mergeCell ref="FC36:FC42"/>
    <mergeCell ref="FD36:FD42"/>
    <mergeCell ref="FE36:FE42"/>
    <mergeCell ref="FF36:FF42"/>
    <mergeCell ref="FG36:FG42"/>
    <mergeCell ref="EV36:EV42"/>
    <mergeCell ref="EW36:EW42"/>
    <mergeCell ref="EX36:EX42"/>
    <mergeCell ref="EY36:EY42"/>
    <mergeCell ref="EZ36:EZ42"/>
    <mergeCell ref="FA36:FA42"/>
    <mergeCell ref="EP36:EP42"/>
    <mergeCell ref="EQ36:EQ42"/>
    <mergeCell ref="ER36:ER42"/>
    <mergeCell ref="ES36:ES42"/>
    <mergeCell ref="ET36:ET42"/>
    <mergeCell ref="EU36:EU42"/>
    <mergeCell ref="EJ36:EJ42"/>
    <mergeCell ref="EK36:EK42"/>
    <mergeCell ref="EL36:EL42"/>
    <mergeCell ref="EM36:EM42"/>
    <mergeCell ref="EN36:EN42"/>
    <mergeCell ref="EO36:EO42"/>
    <mergeCell ref="ED36:ED42"/>
    <mergeCell ref="EE36:EE42"/>
    <mergeCell ref="EF36:EF42"/>
    <mergeCell ref="EG36:EG42"/>
    <mergeCell ref="EH36:EH42"/>
    <mergeCell ref="EI36:EI42"/>
    <mergeCell ref="DX36:DX42"/>
    <mergeCell ref="DY36:DY42"/>
    <mergeCell ref="DZ36:DZ42"/>
    <mergeCell ref="EA36:EA42"/>
    <mergeCell ref="EB36:EB42"/>
    <mergeCell ref="EC36:EC42"/>
    <mergeCell ref="DR36:DR42"/>
    <mergeCell ref="DS36:DS42"/>
    <mergeCell ref="DT36:DT42"/>
    <mergeCell ref="DU36:DU42"/>
    <mergeCell ref="DV36:DV42"/>
    <mergeCell ref="DW36:DW42"/>
    <mergeCell ref="DL36:DL42"/>
    <mergeCell ref="DM36:DM42"/>
    <mergeCell ref="DN36:DN42"/>
    <mergeCell ref="DO36:DO42"/>
    <mergeCell ref="DP36:DP42"/>
    <mergeCell ref="DQ36:DQ42"/>
    <mergeCell ref="DF36:DF42"/>
    <mergeCell ref="DG36:DG42"/>
    <mergeCell ref="DH36:DH42"/>
    <mergeCell ref="DI36:DI42"/>
    <mergeCell ref="DJ36:DJ42"/>
    <mergeCell ref="DK36:DK42"/>
    <mergeCell ref="CZ36:CZ42"/>
    <mergeCell ref="DA36:DA42"/>
    <mergeCell ref="DB36:DB42"/>
    <mergeCell ref="DC36:DC42"/>
    <mergeCell ref="DD36:DD42"/>
    <mergeCell ref="DE36:DE42"/>
    <mergeCell ref="CT36:CT42"/>
    <mergeCell ref="CU36:CU42"/>
    <mergeCell ref="CV36:CV42"/>
    <mergeCell ref="CW36:CW42"/>
    <mergeCell ref="CX36:CX42"/>
    <mergeCell ref="CY36:CY42"/>
    <mergeCell ref="CN36:CN42"/>
    <mergeCell ref="CO36:CO42"/>
    <mergeCell ref="CP36:CP42"/>
    <mergeCell ref="CQ36:CQ42"/>
    <mergeCell ref="CR36:CR42"/>
    <mergeCell ref="CS36:CS42"/>
    <mergeCell ref="CH36:CH42"/>
    <mergeCell ref="CI36:CI42"/>
    <mergeCell ref="CJ36:CJ42"/>
    <mergeCell ref="CK36:CK42"/>
    <mergeCell ref="CL36:CL42"/>
    <mergeCell ref="CM36:CM42"/>
    <mergeCell ref="CB36:CB42"/>
    <mergeCell ref="CC36:CC42"/>
    <mergeCell ref="CD36:CD42"/>
    <mergeCell ref="CE36:CE42"/>
    <mergeCell ref="CF36:CF42"/>
    <mergeCell ref="CG36:CG42"/>
    <mergeCell ref="BV36:BV42"/>
    <mergeCell ref="BW36:BW42"/>
    <mergeCell ref="BX36:BX42"/>
    <mergeCell ref="BY36:BY42"/>
    <mergeCell ref="BZ36:BZ42"/>
    <mergeCell ref="CA36:CA42"/>
    <mergeCell ref="BP36:BP42"/>
    <mergeCell ref="BQ36:BQ42"/>
    <mergeCell ref="BR36:BR42"/>
    <mergeCell ref="BS36:BS42"/>
    <mergeCell ref="BT36:BT42"/>
    <mergeCell ref="BU36:BU42"/>
    <mergeCell ref="BJ36:BJ42"/>
    <mergeCell ref="BK36:BK42"/>
    <mergeCell ref="BL36:BL42"/>
    <mergeCell ref="BM36:BM42"/>
    <mergeCell ref="BN36:BN42"/>
    <mergeCell ref="BO36:BO42"/>
    <mergeCell ref="BD36:BD42"/>
    <mergeCell ref="BE36:BE42"/>
    <mergeCell ref="BF36:BF42"/>
    <mergeCell ref="BG36:BG42"/>
    <mergeCell ref="BH36:BH42"/>
    <mergeCell ref="BI36:BI42"/>
    <mergeCell ref="AX36:AX42"/>
    <mergeCell ref="AY36:AY42"/>
    <mergeCell ref="AZ36:AZ42"/>
    <mergeCell ref="BA36:BA42"/>
    <mergeCell ref="BB36:BB42"/>
    <mergeCell ref="BC36:BC42"/>
    <mergeCell ref="AR36:AR42"/>
    <mergeCell ref="AS36:AS42"/>
    <mergeCell ref="AT36:AT42"/>
    <mergeCell ref="AU36:AU42"/>
    <mergeCell ref="AV36:AV42"/>
    <mergeCell ref="AW36:AW42"/>
    <mergeCell ref="AL36:AL42"/>
    <mergeCell ref="AM36:AM42"/>
    <mergeCell ref="AN36:AN42"/>
    <mergeCell ref="AO36:AO42"/>
    <mergeCell ref="AP36:AP42"/>
    <mergeCell ref="AQ36:AQ42"/>
    <mergeCell ref="AF36:AF42"/>
    <mergeCell ref="AG36:AG42"/>
    <mergeCell ref="AH36:AH42"/>
    <mergeCell ref="AI36:AI42"/>
    <mergeCell ref="AJ36:AJ42"/>
    <mergeCell ref="AK36:AK42"/>
    <mergeCell ref="Z36:Z42"/>
    <mergeCell ref="AA36:AA42"/>
    <mergeCell ref="AB36:AB42"/>
    <mergeCell ref="AC36:AC42"/>
    <mergeCell ref="AD36:AD42"/>
    <mergeCell ref="AE36:AE42"/>
    <mergeCell ref="T36:T42"/>
    <mergeCell ref="U36:U42"/>
    <mergeCell ref="V36:V42"/>
    <mergeCell ref="W36:W42"/>
    <mergeCell ref="X36:X42"/>
    <mergeCell ref="Y36:Y42"/>
    <mergeCell ref="N36:N42"/>
    <mergeCell ref="O36:O42"/>
    <mergeCell ref="P36:P42"/>
    <mergeCell ref="Q36:Q42"/>
    <mergeCell ref="R36:R42"/>
    <mergeCell ref="S36:S42"/>
    <mergeCell ref="H36:H42"/>
    <mergeCell ref="I36:I42"/>
    <mergeCell ref="J36:J42"/>
    <mergeCell ref="K36:K42"/>
    <mergeCell ref="L36:L42"/>
    <mergeCell ref="M36:M42"/>
    <mergeCell ref="B36:B42"/>
    <mergeCell ref="C36:C42"/>
    <mergeCell ref="D36:D42"/>
    <mergeCell ref="E36:E42"/>
    <mergeCell ref="F36:F42"/>
    <mergeCell ref="G36:G42"/>
    <mergeCell ref="GY29:GY35"/>
    <mergeCell ref="GZ29:GZ35"/>
    <mergeCell ref="HA29:HA35"/>
    <mergeCell ref="HB29:HB35"/>
    <mergeCell ref="HC29:HC35"/>
    <mergeCell ref="HD29:HD35"/>
    <mergeCell ref="GS29:GS35"/>
    <mergeCell ref="GT29:GT35"/>
    <mergeCell ref="GU29:GU35"/>
    <mergeCell ref="GV29:GV35"/>
    <mergeCell ref="GW29:GW35"/>
    <mergeCell ref="GX29:GX35"/>
    <mergeCell ref="GM29:GM35"/>
    <mergeCell ref="GN29:GN35"/>
    <mergeCell ref="GO29:GO35"/>
    <mergeCell ref="GP29:GP35"/>
    <mergeCell ref="GQ29:GQ35"/>
    <mergeCell ref="GR29:GR35"/>
    <mergeCell ref="GG29:GG35"/>
    <mergeCell ref="GH29:GH35"/>
    <mergeCell ref="GI29:GI35"/>
    <mergeCell ref="GJ29:GJ35"/>
    <mergeCell ref="GK29:GK35"/>
    <mergeCell ref="GL29:GL35"/>
    <mergeCell ref="GA29:GA35"/>
    <mergeCell ref="GB29:GB35"/>
    <mergeCell ref="GC29:GC35"/>
    <mergeCell ref="GD29:GD35"/>
    <mergeCell ref="GE29:GE35"/>
    <mergeCell ref="GF29:GF35"/>
    <mergeCell ref="FU29:FU35"/>
    <mergeCell ref="FV29:FV35"/>
    <mergeCell ref="FW29:FW35"/>
    <mergeCell ref="FX29:FX35"/>
    <mergeCell ref="FY29:FY35"/>
    <mergeCell ref="FZ29:FZ35"/>
    <mergeCell ref="FO29:FO35"/>
    <mergeCell ref="FP29:FP35"/>
    <mergeCell ref="FQ29:FQ35"/>
    <mergeCell ref="FR29:FR35"/>
    <mergeCell ref="FS29:FS35"/>
    <mergeCell ref="FT29:FT35"/>
    <mergeCell ref="FI29:FI35"/>
    <mergeCell ref="FJ29:FJ35"/>
    <mergeCell ref="FK29:FK35"/>
    <mergeCell ref="FL29:FL35"/>
    <mergeCell ref="FM29:FM35"/>
    <mergeCell ref="FN29:FN35"/>
    <mergeCell ref="FC29:FC35"/>
    <mergeCell ref="FD29:FD35"/>
    <mergeCell ref="FE29:FE35"/>
    <mergeCell ref="FF29:FF35"/>
    <mergeCell ref="FG29:FG35"/>
    <mergeCell ref="FH29:FH35"/>
    <mergeCell ref="EW29:EW35"/>
    <mergeCell ref="EX29:EX35"/>
    <mergeCell ref="EY29:EY35"/>
    <mergeCell ref="EZ29:EZ35"/>
    <mergeCell ref="FA29:FA35"/>
    <mergeCell ref="FB29:FB35"/>
    <mergeCell ref="EQ29:EQ35"/>
    <mergeCell ref="ER29:ER35"/>
    <mergeCell ref="ES29:ES35"/>
    <mergeCell ref="ET29:ET35"/>
    <mergeCell ref="EU29:EU35"/>
    <mergeCell ref="EV29:EV35"/>
    <mergeCell ref="EK29:EK35"/>
    <mergeCell ref="EL29:EL35"/>
    <mergeCell ref="EM29:EM35"/>
    <mergeCell ref="EN29:EN35"/>
    <mergeCell ref="EO29:EO35"/>
    <mergeCell ref="EP29:EP35"/>
    <mergeCell ref="EE29:EE35"/>
    <mergeCell ref="EF29:EF35"/>
    <mergeCell ref="EG29:EG35"/>
    <mergeCell ref="EH29:EH35"/>
    <mergeCell ref="EI29:EI35"/>
    <mergeCell ref="EJ29:EJ35"/>
    <mergeCell ref="DY29:DY35"/>
    <mergeCell ref="DZ29:DZ35"/>
    <mergeCell ref="EA29:EA35"/>
    <mergeCell ref="EB29:EB35"/>
    <mergeCell ref="EC29:EC35"/>
    <mergeCell ref="ED29:ED35"/>
    <mergeCell ref="DS29:DS35"/>
    <mergeCell ref="DT29:DT35"/>
    <mergeCell ref="DU29:DU35"/>
    <mergeCell ref="DV29:DV35"/>
    <mergeCell ref="DW29:DW35"/>
    <mergeCell ref="DX29:DX35"/>
    <mergeCell ref="DM29:DM35"/>
    <mergeCell ref="DN29:DN35"/>
    <mergeCell ref="DO29:DO35"/>
    <mergeCell ref="DP29:DP35"/>
    <mergeCell ref="DQ29:DQ35"/>
    <mergeCell ref="DR29:DR35"/>
    <mergeCell ref="DG29:DG35"/>
    <mergeCell ref="DH29:DH35"/>
    <mergeCell ref="DI29:DI35"/>
    <mergeCell ref="DJ29:DJ35"/>
    <mergeCell ref="DK29:DK35"/>
    <mergeCell ref="DL29:DL35"/>
    <mergeCell ref="DA29:DA35"/>
    <mergeCell ref="DB29:DB35"/>
    <mergeCell ref="DC29:DC35"/>
    <mergeCell ref="DD29:DD35"/>
    <mergeCell ref="DE29:DE35"/>
    <mergeCell ref="DF29:DF35"/>
    <mergeCell ref="CU29:CU35"/>
    <mergeCell ref="CV29:CV35"/>
    <mergeCell ref="CW29:CW35"/>
    <mergeCell ref="CX29:CX35"/>
    <mergeCell ref="CY29:CY35"/>
    <mergeCell ref="CZ29:CZ35"/>
    <mergeCell ref="CO29:CO35"/>
    <mergeCell ref="CP29:CP35"/>
    <mergeCell ref="CQ29:CQ35"/>
    <mergeCell ref="CR29:CR35"/>
    <mergeCell ref="CS29:CS35"/>
    <mergeCell ref="CT29:CT35"/>
    <mergeCell ref="CI29:CI35"/>
    <mergeCell ref="CJ29:CJ35"/>
    <mergeCell ref="CK29:CK35"/>
    <mergeCell ref="CL29:CL35"/>
    <mergeCell ref="CM29:CM35"/>
    <mergeCell ref="CN29:CN35"/>
    <mergeCell ref="CC29:CC35"/>
    <mergeCell ref="CD29:CD35"/>
    <mergeCell ref="CE29:CE35"/>
    <mergeCell ref="CF29:CF35"/>
    <mergeCell ref="CG29:CG35"/>
    <mergeCell ref="CH29:CH35"/>
    <mergeCell ref="BW29:BW35"/>
    <mergeCell ref="BX29:BX35"/>
    <mergeCell ref="BY29:BY35"/>
    <mergeCell ref="BZ29:BZ35"/>
    <mergeCell ref="CA29:CA35"/>
    <mergeCell ref="CB29:CB35"/>
    <mergeCell ref="BQ29:BQ35"/>
    <mergeCell ref="BR29:BR35"/>
    <mergeCell ref="BS29:BS35"/>
    <mergeCell ref="BT29:BT35"/>
    <mergeCell ref="BU29:BU35"/>
    <mergeCell ref="BV29:BV35"/>
    <mergeCell ref="BK29:BK35"/>
    <mergeCell ref="BL29:BL35"/>
    <mergeCell ref="BM29:BM35"/>
    <mergeCell ref="BN29:BN35"/>
    <mergeCell ref="BO29:BO35"/>
    <mergeCell ref="BP29:BP35"/>
    <mergeCell ref="BE29:BE35"/>
    <mergeCell ref="BF29:BF35"/>
    <mergeCell ref="BG29:BG35"/>
    <mergeCell ref="BH29:BH35"/>
    <mergeCell ref="BI29:BI35"/>
    <mergeCell ref="BJ29:BJ35"/>
    <mergeCell ref="AY29:AY35"/>
    <mergeCell ref="AZ29:AZ35"/>
    <mergeCell ref="BA29:BA35"/>
    <mergeCell ref="BB29:BB35"/>
    <mergeCell ref="BC29:BC35"/>
    <mergeCell ref="BD29:BD35"/>
    <mergeCell ref="AS29:AS35"/>
    <mergeCell ref="AT29:AT35"/>
    <mergeCell ref="AU29:AU35"/>
    <mergeCell ref="AV29:AV35"/>
    <mergeCell ref="AW29:AW35"/>
    <mergeCell ref="AX29:AX35"/>
    <mergeCell ref="AM29:AM35"/>
    <mergeCell ref="AN29:AN35"/>
    <mergeCell ref="AO29:AO35"/>
    <mergeCell ref="AP29:AP35"/>
    <mergeCell ref="AQ29:AQ35"/>
    <mergeCell ref="AR29:AR35"/>
    <mergeCell ref="AG29:AG35"/>
    <mergeCell ref="AH29:AH35"/>
    <mergeCell ref="AI29:AI35"/>
    <mergeCell ref="AJ29:AJ35"/>
    <mergeCell ref="AK29:AK35"/>
    <mergeCell ref="AL29:AL35"/>
    <mergeCell ref="AA29:AA35"/>
    <mergeCell ref="AB29:AB35"/>
    <mergeCell ref="AC29:AC35"/>
    <mergeCell ref="AD29:AD35"/>
    <mergeCell ref="AE29:AE35"/>
    <mergeCell ref="AF29:AF35"/>
    <mergeCell ref="U29:U35"/>
    <mergeCell ref="V29:V35"/>
    <mergeCell ref="W29:W35"/>
    <mergeCell ref="X29:X35"/>
    <mergeCell ref="Y29:Y35"/>
    <mergeCell ref="Z29:Z35"/>
    <mergeCell ref="O29:O35"/>
    <mergeCell ref="P29:P35"/>
    <mergeCell ref="Q29:Q35"/>
    <mergeCell ref="R29:R35"/>
    <mergeCell ref="S29:S35"/>
    <mergeCell ref="T29:T35"/>
    <mergeCell ref="I29:I35"/>
    <mergeCell ref="J29:J35"/>
    <mergeCell ref="K29:K35"/>
    <mergeCell ref="L29:L35"/>
    <mergeCell ref="M29:M35"/>
    <mergeCell ref="N29:N35"/>
    <mergeCell ref="HB22:HB28"/>
    <mergeCell ref="HC22:HC28"/>
    <mergeCell ref="HD22:HD28"/>
    <mergeCell ref="B29:B35"/>
    <mergeCell ref="C29:C35"/>
    <mergeCell ref="D29:D35"/>
    <mergeCell ref="E29:E35"/>
    <mergeCell ref="F29:F35"/>
    <mergeCell ref="G29:G35"/>
    <mergeCell ref="H29:H35"/>
    <mergeCell ref="GV22:GV28"/>
    <mergeCell ref="GW22:GW28"/>
    <mergeCell ref="GX22:GX28"/>
    <mergeCell ref="GY22:GY28"/>
    <mergeCell ref="GZ22:GZ28"/>
    <mergeCell ref="HA22:HA28"/>
    <mergeCell ref="GP22:GP28"/>
    <mergeCell ref="GQ22:GQ28"/>
    <mergeCell ref="GR22:GR28"/>
    <mergeCell ref="GS22:GS28"/>
    <mergeCell ref="GT22:GT28"/>
    <mergeCell ref="GU22:GU28"/>
    <mergeCell ref="GJ22:GJ28"/>
    <mergeCell ref="GK22:GK28"/>
    <mergeCell ref="GL22:GL28"/>
    <mergeCell ref="GM22:GM28"/>
    <mergeCell ref="GN22:GN28"/>
    <mergeCell ref="GO22:GO28"/>
    <mergeCell ref="GD22:GD28"/>
    <mergeCell ref="GE22:GE28"/>
    <mergeCell ref="GF22:GF28"/>
    <mergeCell ref="GG22:GG28"/>
    <mergeCell ref="GH22:GH28"/>
    <mergeCell ref="GI22:GI28"/>
    <mergeCell ref="FX22:FX28"/>
    <mergeCell ref="FY22:FY28"/>
    <mergeCell ref="FZ22:FZ28"/>
    <mergeCell ref="GA22:GA28"/>
    <mergeCell ref="GB22:GB28"/>
    <mergeCell ref="GC22:GC28"/>
    <mergeCell ref="FR22:FR28"/>
    <mergeCell ref="FS22:FS28"/>
    <mergeCell ref="FT22:FT28"/>
    <mergeCell ref="FU22:FU28"/>
    <mergeCell ref="FV22:FV28"/>
    <mergeCell ref="FW22:FW28"/>
    <mergeCell ref="FL22:FL28"/>
    <mergeCell ref="FM22:FM28"/>
    <mergeCell ref="FN22:FN28"/>
    <mergeCell ref="FO22:FO28"/>
    <mergeCell ref="FP22:FP28"/>
    <mergeCell ref="FQ22:FQ28"/>
    <mergeCell ref="FF22:FF28"/>
    <mergeCell ref="FG22:FG28"/>
    <mergeCell ref="FH22:FH28"/>
    <mergeCell ref="FI22:FI28"/>
    <mergeCell ref="FJ22:FJ28"/>
    <mergeCell ref="FK22:FK28"/>
    <mergeCell ref="EZ22:EZ28"/>
    <mergeCell ref="FA22:FA28"/>
    <mergeCell ref="FB22:FB28"/>
    <mergeCell ref="FC22:FC28"/>
    <mergeCell ref="FD22:FD28"/>
    <mergeCell ref="FE22:FE28"/>
    <mergeCell ref="ET22:ET28"/>
    <mergeCell ref="EU22:EU28"/>
    <mergeCell ref="EV22:EV28"/>
    <mergeCell ref="EW22:EW28"/>
    <mergeCell ref="EX22:EX28"/>
    <mergeCell ref="EY22:EY28"/>
    <mergeCell ref="EN22:EN28"/>
    <mergeCell ref="EO22:EO28"/>
    <mergeCell ref="EP22:EP28"/>
    <mergeCell ref="EQ22:EQ28"/>
    <mergeCell ref="ER22:ER28"/>
    <mergeCell ref="ES22:ES28"/>
    <mergeCell ref="EH22:EH28"/>
    <mergeCell ref="EI22:EI28"/>
    <mergeCell ref="EJ22:EJ28"/>
    <mergeCell ref="EK22:EK28"/>
    <mergeCell ref="EL22:EL28"/>
    <mergeCell ref="EM22:EM28"/>
    <mergeCell ref="EB22:EB28"/>
    <mergeCell ref="EC22:EC28"/>
    <mergeCell ref="ED22:ED28"/>
    <mergeCell ref="EE22:EE28"/>
    <mergeCell ref="EF22:EF28"/>
    <mergeCell ref="EG22:EG28"/>
    <mergeCell ref="DV22:DV28"/>
    <mergeCell ref="DW22:DW28"/>
    <mergeCell ref="DX22:DX28"/>
    <mergeCell ref="DY22:DY28"/>
    <mergeCell ref="DZ22:DZ28"/>
    <mergeCell ref="EA22:EA28"/>
    <mergeCell ref="DP22:DP28"/>
    <mergeCell ref="DQ22:DQ28"/>
    <mergeCell ref="DR22:DR28"/>
    <mergeCell ref="DS22:DS28"/>
    <mergeCell ref="DT22:DT28"/>
    <mergeCell ref="DU22:DU28"/>
    <mergeCell ref="DJ22:DJ28"/>
    <mergeCell ref="DK22:DK28"/>
    <mergeCell ref="DL22:DL28"/>
    <mergeCell ref="DM22:DM28"/>
    <mergeCell ref="DN22:DN28"/>
    <mergeCell ref="DO22:DO28"/>
    <mergeCell ref="DD22:DD28"/>
    <mergeCell ref="DE22:DE28"/>
    <mergeCell ref="DF22:DF28"/>
    <mergeCell ref="DG22:DG28"/>
    <mergeCell ref="DH22:DH28"/>
    <mergeCell ref="DI22:DI28"/>
    <mergeCell ref="CX22:CX28"/>
    <mergeCell ref="CY22:CY28"/>
    <mergeCell ref="CZ22:CZ28"/>
    <mergeCell ref="DA22:DA28"/>
    <mergeCell ref="DB22:DB28"/>
    <mergeCell ref="DC22:DC28"/>
    <mergeCell ref="CR22:CR28"/>
    <mergeCell ref="CS22:CS28"/>
    <mergeCell ref="CT22:CT28"/>
    <mergeCell ref="CU22:CU28"/>
    <mergeCell ref="CV22:CV28"/>
    <mergeCell ref="CW22:CW28"/>
    <mergeCell ref="CL22:CL28"/>
    <mergeCell ref="CM22:CM28"/>
    <mergeCell ref="CN22:CN28"/>
    <mergeCell ref="CO22:CO28"/>
    <mergeCell ref="CP22:CP28"/>
    <mergeCell ref="CQ22:CQ28"/>
    <mergeCell ref="CF22:CF28"/>
    <mergeCell ref="CG22:CG28"/>
    <mergeCell ref="CH22:CH28"/>
    <mergeCell ref="CI22:CI28"/>
    <mergeCell ref="CJ22:CJ28"/>
    <mergeCell ref="CK22:CK28"/>
    <mergeCell ref="BZ22:BZ28"/>
    <mergeCell ref="CA22:CA28"/>
    <mergeCell ref="CB22:CB28"/>
    <mergeCell ref="CC22:CC28"/>
    <mergeCell ref="CD22:CD28"/>
    <mergeCell ref="CE22:CE28"/>
    <mergeCell ref="BT22:BT28"/>
    <mergeCell ref="BU22:BU28"/>
    <mergeCell ref="BV22:BV28"/>
    <mergeCell ref="BW22:BW28"/>
    <mergeCell ref="BX22:BX28"/>
    <mergeCell ref="BY22:BY28"/>
    <mergeCell ref="BN22:BN28"/>
    <mergeCell ref="BO22:BO28"/>
    <mergeCell ref="BP22:BP28"/>
    <mergeCell ref="BQ22:BQ28"/>
    <mergeCell ref="BR22:BR28"/>
    <mergeCell ref="BS22:BS28"/>
    <mergeCell ref="BH22:BH28"/>
    <mergeCell ref="BI22:BI28"/>
    <mergeCell ref="BJ22:BJ28"/>
    <mergeCell ref="BK22:BK28"/>
    <mergeCell ref="BL22:BL28"/>
    <mergeCell ref="BM22:BM28"/>
    <mergeCell ref="BB22:BB28"/>
    <mergeCell ref="BC22:BC28"/>
    <mergeCell ref="BD22:BD28"/>
    <mergeCell ref="BE22:BE28"/>
    <mergeCell ref="BF22:BF28"/>
    <mergeCell ref="BG22:BG28"/>
    <mergeCell ref="AV22:AV28"/>
    <mergeCell ref="AW22:AW28"/>
    <mergeCell ref="AX22:AX28"/>
    <mergeCell ref="AY22:AY28"/>
    <mergeCell ref="AZ22:AZ28"/>
    <mergeCell ref="BA22:BA28"/>
    <mergeCell ref="AP22:AP28"/>
    <mergeCell ref="AQ22:AQ28"/>
    <mergeCell ref="AR22:AR28"/>
    <mergeCell ref="AS22:AS28"/>
    <mergeCell ref="AT22:AT28"/>
    <mergeCell ref="AU22:AU28"/>
    <mergeCell ref="AJ22:AJ28"/>
    <mergeCell ref="AK22:AK28"/>
    <mergeCell ref="AL22:AL28"/>
    <mergeCell ref="AM22:AM28"/>
    <mergeCell ref="AN22:AN28"/>
    <mergeCell ref="AO22:AO28"/>
    <mergeCell ref="AD22:AD28"/>
    <mergeCell ref="AE22:AE28"/>
    <mergeCell ref="AF22:AF28"/>
    <mergeCell ref="AG22:AG28"/>
    <mergeCell ref="AH22:AH28"/>
    <mergeCell ref="AI22:AI28"/>
    <mergeCell ref="X22:X28"/>
    <mergeCell ref="Y22:Y28"/>
    <mergeCell ref="Z22:Z28"/>
    <mergeCell ref="AA22:AA28"/>
    <mergeCell ref="AB22:AB28"/>
    <mergeCell ref="AC22:AC28"/>
    <mergeCell ref="R22:R28"/>
    <mergeCell ref="S22:S28"/>
    <mergeCell ref="T22:T28"/>
    <mergeCell ref="U22:U28"/>
    <mergeCell ref="V22:V28"/>
    <mergeCell ref="W22:W28"/>
    <mergeCell ref="L22:L28"/>
    <mergeCell ref="M22:M28"/>
    <mergeCell ref="N22:N28"/>
    <mergeCell ref="O22:O28"/>
    <mergeCell ref="P22:P28"/>
    <mergeCell ref="Q22:Q28"/>
    <mergeCell ref="F22:F28"/>
    <mergeCell ref="G22:G28"/>
    <mergeCell ref="H22:H28"/>
    <mergeCell ref="I22:I28"/>
    <mergeCell ref="J22:J28"/>
    <mergeCell ref="K22:K28"/>
    <mergeCell ref="GY15:GY21"/>
    <mergeCell ref="GZ15:GZ21"/>
    <mergeCell ref="HA15:HA21"/>
    <mergeCell ref="HB15:HB21"/>
    <mergeCell ref="HC15:HC21"/>
    <mergeCell ref="HD15:HD21"/>
    <mergeCell ref="GS15:GS21"/>
    <mergeCell ref="GT15:GT21"/>
    <mergeCell ref="GU15:GU21"/>
    <mergeCell ref="GV15:GV21"/>
    <mergeCell ref="GW15:GW21"/>
    <mergeCell ref="GX15:GX21"/>
    <mergeCell ref="GM15:GM21"/>
    <mergeCell ref="GN15:GN21"/>
    <mergeCell ref="GO15:GO21"/>
    <mergeCell ref="GP15:GP21"/>
    <mergeCell ref="GQ15:GQ21"/>
    <mergeCell ref="GR15:GR21"/>
    <mergeCell ref="GG15:GG21"/>
    <mergeCell ref="GH15:GH21"/>
    <mergeCell ref="GI15:GI21"/>
    <mergeCell ref="GJ15:GJ21"/>
    <mergeCell ref="GK15:GK21"/>
    <mergeCell ref="GL15:GL21"/>
    <mergeCell ref="GA15:GA21"/>
    <mergeCell ref="GB15:GB21"/>
    <mergeCell ref="GC15:GC21"/>
    <mergeCell ref="GD15:GD21"/>
    <mergeCell ref="GE15:GE21"/>
    <mergeCell ref="GF15:GF21"/>
    <mergeCell ref="FU15:FU21"/>
    <mergeCell ref="FV15:FV21"/>
    <mergeCell ref="FW15:FW21"/>
    <mergeCell ref="FX15:FX21"/>
    <mergeCell ref="FY15:FY21"/>
    <mergeCell ref="FZ15:FZ21"/>
    <mergeCell ref="FO15:FO21"/>
    <mergeCell ref="FP15:FP21"/>
    <mergeCell ref="FQ15:FQ21"/>
    <mergeCell ref="FR15:FR21"/>
    <mergeCell ref="FS15:FS21"/>
    <mergeCell ref="FT15:FT21"/>
    <mergeCell ref="FI15:FI21"/>
    <mergeCell ref="FJ15:FJ21"/>
    <mergeCell ref="FK15:FK21"/>
    <mergeCell ref="FL15:FL21"/>
    <mergeCell ref="FM15:FM21"/>
    <mergeCell ref="FN15:FN21"/>
    <mergeCell ref="FC15:FC21"/>
    <mergeCell ref="FD15:FD21"/>
    <mergeCell ref="FE15:FE21"/>
    <mergeCell ref="FF15:FF21"/>
    <mergeCell ref="FG15:FG21"/>
    <mergeCell ref="FH15:FH21"/>
    <mergeCell ref="EW15:EW21"/>
    <mergeCell ref="EX15:EX21"/>
    <mergeCell ref="EY15:EY21"/>
    <mergeCell ref="EZ15:EZ21"/>
    <mergeCell ref="FA15:FA21"/>
    <mergeCell ref="FB15:FB21"/>
    <mergeCell ref="EQ15:EQ21"/>
    <mergeCell ref="ER15:ER21"/>
    <mergeCell ref="ES15:ES21"/>
    <mergeCell ref="ET15:ET21"/>
    <mergeCell ref="EU15:EU21"/>
    <mergeCell ref="EV15:EV21"/>
    <mergeCell ref="EK15:EK21"/>
    <mergeCell ref="EL15:EL21"/>
    <mergeCell ref="EM15:EM21"/>
    <mergeCell ref="EN15:EN21"/>
    <mergeCell ref="EO15:EO21"/>
    <mergeCell ref="EP15:EP21"/>
    <mergeCell ref="EE15:EE21"/>
    <mergeCell ref="EF15:EF21"/>
    <mergeCell ref="EG15:EG21"/>
    <mergeCell ref="EH15:EH21"/>
    <mergeCell ref="EI15:EI21"/>
    <mergeCell ref="EJ15:EJ21"/>
    <mergeCell ref="DY15:DY21"/>
    <mergeCell ref="DZ15:DZ21"/>
    <mergeCell ref="EA15:EA21"/>
    <mergeCell ref="EB15:EB21"/>
    <mergeCell ref="EC15:EC21"/>
    <mergeCell ref="ED15:ED21"/>
    <mergeCell ref="DS15:DS21"/>
    <mergeCell ref="DT15:DT21"/>
    <mergeCell ref="DU15:DU21"/>
    <mergeCell ref="DV15:DV21"/>
    <mergeCell ref="DW15:DW21"/>
    <mergeCell ref="DX15:DX21"/>
    <mergeCell ref="DM15:DM21"/>
    <mergeCell ref="DN15:DN21"/>
    <mergeCell ref="DO15:DO21"/>
    <mergeCell ref="DP15:DP21"/>
    <mergeCell ref="DQ15:DQ21"/>
    <mergeCell ref="DR15:DR21"/>
    <mergeCell ref="DG15:DG21"/>
    <mergeCell ref="DH15:DH21"/>
    <mergeCell ref="DI15:DI21"/>
    <mergeCell ref="DJ15:DJ21"/>
    <mergeCell ref="DK15:DK21"/>
    <mergeCell ref="DL15:DL21"/>
    <mergeCell ref="DA15:DA21"/>
    <mergeCell ref="DB15:DB21"/>
    <mergeCell ref="DC15:DC21"/>
    <mergeCell ref="DD15:DD21"/>
    <mergeCell ref="DE15:DE21"/>
    <mergeCell ref="DF15:DF21"/>
    <mergeCell ref="CU15:CU21"/>
    <mergeCell ref="CV15:CV21"/>
    <mergeCell ref="CW15:CW21"/>
    <mergeCell ref="CX15:CX21"/>
    <mergeCell ref="CY15:CY21"/>
    <mergeCell ref="CZ15:CZ21"/>
    <mergeCell ref="CO15:CO21"/>
    <mergeCell ref="CP15:CP21"/>
    <mergeCell ref="CQ15:CQ21"/>
    <mergeCell ref="CR15:CR21"/>
    <mergeCell ref="CS15:CS21"/>
    <mergeCell ref="CT15:CT21"/>
    <mergeCell ref="CI15:CI21"/>
    <mergeCell ref="CJ15:CJ21"/>
    <mergeCell ref="CK15:CK21"/>
    <mergeCell ref="CL15:CL21"/>
    <mergeCell ref="CM15:CM21"/>
    <mergeCell ref="CN15:CN21"/>
    <mergeCell ref="CC15:CC21"/>
    <mergeCell ref="CD15:CD21"/>
    <mergeCell ref="CE15:CE21"/>
    <mergeCell ref="CF15:CF21"/>
    <mergeCell ref="CG15:CG21"/>
    <mergeCell ref="CH15:CH21"/>
    <mergeCell ref="BW15:BW21"/>
    <mergeCell ref="BX15:BX21"/>
    <mergeCell ref="BY15:BY21"/>
    <mergeCell ref="BZ15:BZ21"/>
    <mergeCell ref="CA15:CA21"/>
    <mergeCell ref="CB15:CB21"/>
    <mergeCell ref="BQ15:BQ21"/>
    <mergeCell ref="BR15:BR21"/>
    <mergeCell ref="BS15:BS21"/>
    <mergeCell ref="BT15:BT21"/>
    <mergeCell ref="BU15:BU21"/>
    <mergeCell ref="BV15:BV21"/>
    <mergeCell ref="BK15:BK21"/>
    <mergeCell ref="BL15:BL21"/>
    <mergeCell ref="BM15:BM21"/>
    <mergeCell ref="BN15:BN21"/>
    <mergeCell ref="BO15:BO21"/>
    <mergeCell ref="BP15:BP21"/>
    <mergeCell ref="BE15:BE21"/>
    <mergeCell ref="BF15:BF21"/>
    <mergeCell ref="BG15:BG21"/>
    <mergeCell ref="BH15:BH21"/>
    <mergeCell ref="BI15:BI21"/>
    <mergeCell ref="BJ15:BJ21"/>
    <mergeCell ref="AY15:AY21"/>
    <mergeCell ref="AZ15:AZ21"/>
    <mergeCell ref="BA15:BA21"/>
    <mergeCell ref="BB15:BB21"/>
    <mergeCell ref="BC15:BC21"/>
    <mergeCell ref="BD15:BD21"/>
    <mergeCell ref="AS15:AS21"/>
    <mergeCell ref="AT15:AT21"/>
    <mergeCell ref="AU15:AU21"/>
    <mergeCell ref="AV15:AV21"/>
    <mergeCell ref="AW15:AW21"/>
    <mergeCell ref="AX15:AX21"/>
    <mergeCell ref="AM15:AM21"/>
    <mergeCell ref="AN15:AN21"/>
    <mergeCell ref="AO15:AO21"/>
    <mergeCell ref="AP15:AP21"/>
    <mergeCell ref="AQ15:AQ21"/>
    <mergeCell ref="AR15:AR21"/>
    <mergeCell ref="AG15:AG21"/>
    <mergeCell ref="AH15:AH21"/>
    <mergeCell ref="AI15:AI21"/>
    <mergeCell ref="AJ15:AJ21"/>
    <mergeCell ref="AK15:AK21"/>
    <mergeCell ref="AL15:AL21"/>
    <mergeCell ref="AA15:AA21"/>
    <mergeCell ref="AB15:AB21"/>
    <mergeCell ref="AC15:AC21"/>
    <mergeCell ref="AD15:AD21"/>
    <mergeCell ref="AE15:AE21"/>
    <mergeCell ref="AF15:AF21"/>
    <mergeCell ref="U15:U21"/>
    <mergeCell ref="V15:V21"/>
    <mergeCell ref="W15:W21"/>
    <mergeCell ref="X15:X21"/>
    <mergeCell ref="Y15:Y21"/>
    <mergeCell ref="Z15:Z21"/>
    <mergeCell ref="O15:O21"/>
    <mergeCell ref="P15:P21"/>
    <mergeCell ref="Q15:Q21"/>
    <mergeCell ref="R15:R21"/>
    <mergeCell ref="S15:S21"/>
    <mergeCell ref="T15:T21"/>
    <mergeCell ref="I15:I21"/>
    <mergeCell ref="J15:J21"/>
    <mergeCell ref="K15:K21"/>
    <mergeCell ref="L15:L21"/>
    <mergeCell ref="M15:M21"/>
    <mergeCell ref="N15:N21"/>
    <mergeCell ref="HC8:HC14"/>
    <mergeCell ref="HD8:HD14"/>
    <mergeCell ref="HE8:HE56"/>
    <mergeCell ref="B15:B21"/>
    <mergeCell ref="C15:C21"/>
    <mergeCell ref="D15:D21"/>
    <mergeCell ref="E15:E21"/>
    <mergeCell ref="F15:F21"/>
    <mergeCell ref="G15:G21"/>
    <mergeCell ref="H15:H21"/>
    <mergeCell ref="GW8:GW14"/>
    <mergeCell ref="GX8:GX14"/>
    <mergeCell ref="GY8:GY14"/>
    <mergeCell ref="GZ8:GZ14"/>
    <mergeCell ref="HA8:HA14"/>
    <mergeCell ref="HB8:HB14"/>
    <mergeCell ref="GQ8:GQ14"/>
    <mergeCell ref="GR8:GR14"/>
    <mergeCell ref="GS8:GS14"/>
    <mergeCell ref="GT8:GT14"/>
    <mergeCell ref="GU8:GU14"/>
    <mergeCell ref="GV8:GV14"/>
    <mergeCell ref="GK8:GK14"/>
    <mergeCell ref="GL8:GL14"/>
    <mergeCell ref="GM8:GM14"/>
    <mergeCell ref="GN8:GN14"/>
    <mergeCell ref="GO8:GO14"/>
    <mergeCell ref="GP8:GP14"/>
    <mergeCell ref="GE8:GE14"/>
    <mergeCell ref="GF8:GF14"/>
    <mergeCell ref="GG8:GG14"/>
    <mergeCell ref="GH8:GH14"/>
    <mergeCell ref="GI8:GI14"/>
    <mergeCell ref="GJ8:GJ14"/>
    <mergeCell ref="FY8:FY14"/>
    <mergeCell ref="FZ8:FZ14"/>
    <mergeCell ref="GA8:GA14"/>
    <mergeCell ref="GB8:GB14"/>
    <mergeCell ref="GC8:GC14"/>
    <mergeCell ref="GD8:GD14"/>
    <mergeCell ref="FS8:FS14"/>
    <mergeCell ref="FT8:FT14"/>
    <mergeCell ref="FU8:FU14"/>
    <mergeCell ref="FV8:FV14"/>
    <mergeCell ref="FW8:FW14"/>
    <mergeCell ref="FX8:FX14"/>
    <mergeCell ref="FM8:FM14"/>
    <mergeCell ref="FN8:FN14"/>
    <mergeCell ref="FO8:FO14"/>
    <mergeCell ref="FP8:FP14"/>
    <mergeCell ref="FQ8:FQ14"/>
    <mergeCell ref="FR8:FR14"/>
    <mergeCell ref="FG8:FG14"/>
    <mergeCell ref="FH8:FH14"/>
    <mergeCell ref="FI8:FI14"/>
    <mergeCell ref="FJ8:FJ14"/>
    <mergeCell ref="FK8:FK14"/>
    <mergeCell ref="FL8:FL14"/>
    <mergeCell ref="FA8:FA14"/>
    <mergeCell ref="FB8:FB14"/>
    <mergeCell ref="FC8:FC14"/>
    <mergeCell ref="FD8:FD14"/>
    <mergeCell ref="FE8:FE14"/>
    <mergeCell ref="FF8:FF14"/>
    <mergeCell ref="EU8:EU14"/>
    <mergeCell ref="EV8:EV14"/>
    <mergeCell ref="EW8:EW14"/>
    <mergeCell ref="EX8:EX14"/>
    <mergeCell ref="EY8:EY14"/>
    <mergeCell ref="EZ8:EZ14"/>
    <mergeCell ref="EO8:EO14"/>
    <mergeCell ref="EP8:EP14"/>
    <mergeCell ref="EQ8:EQ14"/>
    <mergeCell ref="ER8:ER14"/>
    <mergeCell ref="ES8:ES14"/>
    <mergeCell ref="ET8:ET14"/>
    <mergeCell ref="EI8:EI14"/>
    <mergeCell ref="EJ8:EJ14"/>
    <mergeCell ref="EK8:EK14"/>
    <mergeCell ref="EL8:EL14"/>
    <mergeCell ref="EM8:EM14"/>
    <mergeCell ref="EN8:EN14"/>
    <mergeCell ref="EC8:EC14"/>
    <mergeCell ref="ED8:ED14"/>
    <mergeCell ref="EE8:EE14"/>
    <mergeCell ref="EF8:EF14"/>
    <mergeCell ref="EG8:EG14"/>
    <mergeCell ref="EH8:EH14"/>
    <mergeCell ref="DW8:DW14"/>
    <mergeCell ref="DX8:DX14"/>
    <mergeCell ref="DY8:DY14"/>
    <mergeCell ref="DZ8:DZ14"/>
    <mergeCell ref="EA8:EA14"/>
    <mergeCell ref="EB8:EB14"/>
    <mergeCell ref="DQ8:DQ14"/>
    <mergeCell ref="DR8:DR14"/>
    <mergeCell ref="DS8:DS14"/>
    <mergeCell ref="DT8:DT14"/>
    <mergeCell ref="DU8:DU14"/>
    <mergeCell ref="DV8:DV14"/>
    <mergeCell ref="DK8:DK14"/>
    <mergeCell ref="DL8:DL14"/>
    <mergeCell ref="DM8:DM14"/>
    <mergeCell ref="DN8:DN14"/>
    <mergeCell ref="DO8:DO14"/>
    <mergeCell ref="DP8:DP14"/>
    <mergeCell ref="DE8:DE14"/>
    <mergeCell ref="DF8:DF14"/>
    <mergeCell ref="DG8:DG14"/>
    <mergeCell ref="DH8:DH14"/>
    <mergeCell ref="DI8:DI14"/>
    <mergeCell ref="DJ8:DJ14"/>
    <mergeCell ref="CY8:CY14"/>
    <mergeCell ref="CZ8:CZ14"/>
    <mergeCell ref="DA8:DA14"/>
    <mergeCell ref="DB8:DB14"/>
    <mergeCell ref="DC8:DC14"/>
    <mergeCell ref="DD8:DD14"/>
    <mergeCell ref="CS8:CS14"/>
    <mergeCell ref="CT8:CT14"/>
    <mergeCell ref="CU8:CU14"/>
    <mergeCell ref="CV8:CV14"/>
    <mergeCell ref="CW8:CW14"/>
    <mergeCell ref="CX8:CX14"/>
    <mergeCell ref="CM8:CM14"/>
    <mergeCell ref="CN8:CN14"/>
    <mergeCell ref="CO8:CO14"/>
    <mergeCell ref="CP8:CP14"/>
    <mergeCell ref="CQ8:CQ14"/>
    <mergeCell ref="CR8:CR14"/>
    <mergeCell ref="CG8:CG14"/>
    <mergeCell ref="CH8:CH14"/>
    <mergeCell ref="CI8:CI14"/>
    <mergeCell ref="CJ8:CJ14"/>
    <mergeCell ref="CK8:CK14"/>
    <mergeCell ref="CL8:CL14"/>
    <mergeCell ref="CA8:CA14"/>
    <mergeCell ref="CB8:CB14"/>
    <mergeCell ref="CC8:CC14"/>
    <mergeCell ref="CD8:CD14"/>
    <mergeCell ref="CE8:CE14"/>
    <mergeCell ref="CF8:CF14"/>
    <mergeCell ref="BU8:BU14"/>
    <mergeCell ref="BV8:BV14"/>
    <mergeCell ref="BW8:BW14"/>
    <mergeCell ref="BX8:BX14"/>
    <mergeCell ref="BY8:BY14"/>
    <mergeCell ref="BZ8:BZ14"/>
    <mergeCell ref="BO8:BO14"/>
    <mergeCell ref="BP8:BP14"/>
    <mergeCell ref="BQ8:BQ14"/>
    <mergeCell ref="BR8:BR14"/>
    <mergeCell ref="BS8:BS14"/>
    <mergeCell ref="BT8:BT14"/>
    <mergeCell ref="BI8:BI14"/>
    <mergeCell ref="BJ8:BJ14"/>
    <mergeCell ref="BK8:BK14"/>
    <mergeCell ref="BL8:BL14"/>
    <mergeCell ref="BM8:BM14"/>
    <mergeCell ref="BN8:BN14"/>
    <mergeCell ref="BC8:BC14"/>
    <mergeCell ref="BD8:BD14"/>
    <mergeCell ref="BE8:BE14"/>
    <mergeCell ref="BF8:BF14"/>
    <mergeCell ref="BG8:BG14"/>
    <mergeCell ref="BH8:BH14"/>
    <mergeCell ref="AW8:AW14"/>
    <mergeCell ref="AX8:AX14"/>
    <mergeCell ref="AY8:AY14"/>
    <mergeCell ref="AZ8:AZ14"/>
    <mergeCell ref="BA8:BA14"/>
    <mergeCell ref="BB8:BB14"/>
    <mergeCell ref="AQ8:AQ14"/>
    <mergeCell ref="AR8:AR14"/>
    <mergeCell ref="AS8:AS14"/>
    <mergeCell ref="AT8:AT14"/>
    <mergeCell ref="AU8:AU14"/>
    <mergeCell ref="AV8:AV14"/>
    <mergeCell ref="AK8:AK14"/>
    <mergeCell ref="AL8:AL14"/>
    <mergeCell ref="AM8:AM14"/>
    <mergeCell ref="AN8:AN14"/>
    <mergeCell ref="AO8:AO14"/>
    <mergeCell ref="AP8:AP14"/>
    <mergeCell ref="AE8:AE14"/>
    <mergeCell ref="AF8:AF14"/>
    <mergeCell ref="AG8:AG14"/>
    <mergeCell ref="AH8:AH14"/>
    <mergeCell ref="AI8:AI14"/>
    <mergeCell ref="AJ8:AJ14"/>
    <mergeCell ref="Y8:Y14"/>
    <mergeCell ref="Z8:Z14"/>
    <mergeCell ref="AA8:AA14"/>
    <mergeCell ref="AB8:AB14"/>
    <mergeCell ref="AC8:AC14"/>
    <mergeCell ref="AD8:AD14"/>
    <mergeCell ref="S8:S14"/>
    <mergeCell ref="T8:T14"/>
    <mergeCell ref="U8:U14"/>
    <mergeCell ref="V8:V14"/>
    <mergeCell ref="W8:W14"/>
    <mergeCell ref="X8:X14"/>
    <mergeCell ref="M8:M14"/>
    <mergeCell ref="N8:N14"/>
    <mergeCell ref="O8:O14"/>
    <mergeCell ref="P8:P14"/>
    <mergeCell ref="Q8:Q14"/>
    <mergeCell ref="R8:R14"/>
    <mergeCell ref="G8:G14"/>
    <mergeCell ref="H8:H14"/>
    <mergeCell ref="I8:I14"/>
    <mergeCell ref="J8:J14"/>
    <mergeCell ref="K8:K14"/>
    <mergeCell ref="L8:L14"/>
    <mergeCell ref="A8:A56"/>
    <mergeCell ref="B8:B14"/>
    <mergeCell ref="C8:C14"/>
    <mergeCell ref="D8:D14"/>
    <mergeCell ref="E8:E14"/>
    <mergeCell ref="F8:F14"/>
    <mergeCell ref="B22:B28"/>
    <mergeCell ref="C22:C28"/>
    <mergeCell ref="D22:D28"/>
    <mergeCell ref="E22:E28"/>
  </mergeCells>
  <conditionalFormatting sqref="C43:D43">
    <cfRule type="expression" dxfId="122" priority="105">
      <formula>#REF!="TERCAPAI"</formula>
    </cfRule>
  </conditionalFormatting>
  <conditionalFormatting sqref="C8:N56">
    <cfRule type="expression" dxfId="121" priority="106">
      <formula>"BUKA"</formula>
    </cfRule>
  </conditionalFormatting>
  <conditionalFormatting sqref="C8:N56">
    <cfRule type="containsText" dxfId="120" priority="107" operator="containsText" text="TUTUP">
      <formula>NOT(ISERROR(SEARCH(("TUTUP"),(C8))))</formula>
    </cfRule>
  </conditionalFormatting>
  <conditionalFormatting sqref="C8:N56">
    <cfRule type="containsText" dxfId="119" priority="108" operator="containsText" text="BUKA">
      <formula>NOT(ISERROR(SEARCH(("BUKA"),(C8))))</formula>
    </cfRule>
  </conditionalFormatting>
  <conditionalFormatting sqref="C8:N56">
    <cfRule type="expression" dxfId="118" priority="109">
      <formula>"BUKA"</formula>
    </cfRule>
  </conditionalFormatting>
  <conditionalFormatting sqref="C8:N56">
    <cfRule type="expression" dxfId="117" priority="110">
      <formula>"="</formula>
    </cfRule>
  </conditionalFormatting>
  <conditionalFormatting sqref="C50:N50">
    <cfRule type="expression" dxfId="116" priority="111">
      <formula>#REF!="TERCAPAI"</formula>
    </cfRule>
  </conditionalFormatting>
  <conditionalFormatting sqref="C8:N8 I15:K15 I22:K22 I29:K29 I36:K36 I43:K43 I50:K50">
    <cfRule type="expression" dxfId="115" priority="112">
      <formula>#REF!="TERCAPAI"</formula>
    </cfRule>
  </conditionalFormatting>
  <conditionalFormatting sqref="C15:N15">
    <cfRule type="expression" dxfId="114" priority="113">
      <formula>#REF!="TERCAPAI"</formula>
    </cfRule>
  </conditionalFormatting>
  <conditionalFormatting sqref="C22:N22 C29:N29 C36:N36">
    <cfRule type="expression" dxfId="113" priority="114">
      <formula>#REF!="TERCAPAI"</formula>
    </cfRule>
  </conditionalFormatting>
  <conditionalFormatting sqref="C43:N43">
    <cfRule type="expression" dxfId="112" priority="115">
      <formula>#REF!="TERCAPAI"</formula>
    </cfRule>
  </conditionalFormatting>
  <conditionalFormatting sqref="O8:P56">
    <cfRule type="cellIs" dxfId="111" priority="116" operator="greaterThanOrEqual">
      <formula>8</formula>
    </cfRule>
  </conditionalFormatting>
  <conditionalFormatting sqref="O8:P56">
    <cfRule type="cellIs" dxfId="110" priority="117" operator="lessThanOrEqual">
      <formula>7</formula>
    </cfRule>
  </conditionalFormatting>
  <conditionalFormatting sqref="P8:P56 AH8:AH56 AX8:AX56 BN8:BN56 CD8:CD56 CT8:CT56 DJ8:DJ56 DZ8:DZ56 EP8:EP56 FF8:FF56 FV8:FV56 GL8:GL56 HB8:HB56">
    <cfRule type="containsText" dxfId="109" priority="118" operator="containsText" text="TIDAK MEMENUHI">
      <formula>NOT(ISERROR(SEARCH(("TIDAK MEMENUHI"),(P8))))</formula>
    </cfRule>
  </conditionalFormatting>
  <conditionalFormatting sqref="O8:P56 Q8 Q15 Q22 Q29 Q36 Q43 Q50">
    <cfRule type="expression" dxfId="108" priority="119">
      <formula>O8="MEMENUHI"</formula>
    </cfRule>
  </conditionalFormatting>
  <conditionalFormatting sqref="O8:P56 Q8 Q15 Q22 Q29 Q36 Q43 Q50">
    <cfRule type="expression" dxfId="107" priority="120">
      <formula>O8="TIDAK MEMENUHI"</formula>
    </cfRule>
  </conditionalFormatting>
  <conditionalFormatting sqref="R8:R56 AH8:AH56 AX8:AX56 BN8:BN56 CD8:CD56 CT8:CT56 DJ8:DJ56 DZ8:DZ56 EP8:EP56 FF8:FF56 FV8:FV56 GL8:GL56 HB8:HB56">
    <cfRule type="cellIs" dxfId="106" priority="121" operator="equal">
      <formula>"MEMENUHI"</formula>
    </cfRule>
  </conditionalFormatting>
  <conditionalFormatting sqref="R8:R56">
    <cfRule type="cellIs" dxfId="105" priority="122" operator="equal">
      <formula>"TIDAK MEMENUHI"</formula>
    </cfRule>
  </conditionalFormatting>
  <conditionalFormatting sqref="R8:R56">
    <cfRule type="cellIs" dxfId="104" priority="123" operator="between">
      <formula>5</formula>
      <formula>30</formula>
    </cfRule>
  </conditionalFormatting>
  <conditionalFormatting sqref="C3 F3 I3 L3">
    <cfRule type="expression" dxfId="103" priority="1">
      <formula>#REF!="TERCAPAI"</formula>
    </cfRule>
  </conditionalFormatting>
  <conditionalFormatting sqref="C6">
    <cfRule type="expression" dxfId="102" priority="2">
      <formula>#REF!="TERCAPAI"</formula>
    </cfRule>
  </conditionalFormatting>
  <conditionalFormatting sqref="C5:N5">
    <cfRule type="expression" dxfId="101" priority="3">
      <formula>#REF!="TERCAPAI"</formula>
    </cfRule>
  </conditionalFormatting>
  <conditionalFormatting sqref="Q3">
    <cfRule type="expression" dxfId="100" priority="4">
      <formula>#REF!="TERCAPAI"</formula>
    </cfRule>
  </conditionalFormatting>
  <conditionalFormatting sqref="Q6">
    <cfRule type="expression" dxfId="99" priority="5">
      <formula>#REF!="TERCAPAI"</formula>
    </cfRule>
  </conditionalFormatting>
  <conditionalFormatting sqref="R5">
    <cfRule type="expression" dxfId="98" priority="6">
      <formula>#REF!="TERCAPAI"</formula>
    </cfRule>
  </conditionalFormatting>
  <conditionalFormatting sqref="S3">
    <cfRule type="expression" dxfId="97" priority="7">
      <formula>#REF!="TERCAPAI"</formula>
    </cfRule>
  </conditionalFormatting>
  <conditionalFormatting sqref="S6">
    <cfRule type="expression" dxfId="96" priority="8">
      <formula>#REF!="TERCAPAI"</formula>
    </cfRule>
  </conditionalFormatting>
  <conditionalFormatting sqref="S4:T5">
    <cfRule type="expression" dxfId="95" priority="9">
      <formula>#REF!="TERCAPAI"</formula>
    </cfRule>
  </conditionalFormatting>
  <conditionalFormatting sqref="U5">
    <cfRule type="expression" dxfId="94" priority="10">
      <formula>#REF!="TERCAPAI"</formula>
    </cfRule>
  </conditionalFormatting>
  <conditionalFormatting sqref="V4:W5">
    <cfRule type="expression" dxfId="93" priority="11">
      <formula>#REF!="TERCAPAI"</formula>
    </cfRule>
  </conditionalFormatting>
  <conditionalFormatting sqref="X5:AG5">
    <cfRule type="expression" dxfId="92" priority="12">
      <formula>#REF!="TERCAPAI"</formula>
    </cfRule>
  </conditionalFormatting>
  <conditionalFormatting sqref="Y4:Z4">
    <cfRule type="expression" dxfId="91" priority="13">
      <formula>#REF!="TERCAPAI"</formula>
    </cfRule>
  </conditionalFormatting>
  <conditionalFormatting sqref="AB4:AC4 AE4:AF4">
    <cfRule type="expression" dxfId="90" priority="14">
      <formula>#REF!="TERCAPAI"</formula>
    </cfRule>
  </conditionalFormatting>
  <conditionalFormatting sqref="AI3">
    <cfRule type="expression" dxfId="89" priority="15">
      <formula>#REF!="TERCAPAI"</formula>
    </cfRule>
  </conditionalFormatting>
  <conditionalFormatting sqref="AI5:AI6">
    <cfRule type="expression" dxfId="88" priority="16">
      <formula>#REF!="TERCAPAI"</formula>
    </cfRule>
  </conditionalFormatting>
  <conditionalFormatting sqref="AI4:AJ4">
    <cfRule type="expression" dxfId="87" priority="17">
      <formula>#REF!="TERCAPAI"</formula>
    </cfRule>
  </conditionalFormatting>
  <conditionalFormatting sqref="AJ5:AK5">
    <cfRule type="expression" dxfId="86" priority="18">
      <formula>#REF!="TERCAPAI"</formula>
    </cfRule>
  </conditionalFormatting>
  <conditionalFormatting sqref="AL4:AM5">
    <cfRule type="expression" dxfId="85" priority="19">
      <formula>#REF!="TERCAPAI"</formula>
    </cfRule>
  </conditionalFormatting>
  <conditionalFormatting sqref="AN5:AW5">
    <cfRule type="expression" dxfId="84" priority="20">
      <formula>#REF!="TERCAPAI"</formula>
    </cfRule>
  </conditionalFormatting>
  <conditionalFormatting sqref="AO4:AP4">
    <cfRule type="expression" dxfId="83" priority="21">
      <formula>#REF!="TERCAPAI"</formula>
    </cfRule>
  </conditionalFormatting>
  <conditionalFormatting sqref="AR4:AS4 AU4:AV4">
    <cfRule type="expression" dxfId="82" priority="22">
      <formula>#REF!="TERCAPAI"</formula>
    </cfRule>
  </conditionalFormatting>
  <conditionalFormatting sqref="AY3">
    <cfRule type="expression" dxfId="81" priority="23">
      <formula>#REF!="TERCAPAI"</formula>
    </cfRule>
  </conditionalFormatting>
  <conditionalFormatting sqref="AY5:AY6">
    <cfRule type="expression" dxfId="80" priority="24">
      <formula>#REF!="TERCAPAI"</formula>
    </cfRule>
  </conditionalFormatting>
  <conditionalFormatting sqref="AY4:AZ4">
    <cfRule type="expression" dxfId="79" priority="25">
      <formula>#REF!="TERCAPAI"</formula>
    </cfRule>
  </conditionalFormatting>
  <conditionalFormatting sqref="AZ5:BA5">
    <cfRule type="expression" dxfId="78" priority="26">
      <formula>#REF!="TERCAPAI"</formula>
    </cfRule>
  </conditionalFormatting>
  <conditionalFormatting sqref="BB4:BC5">
    <cfRule type="expression" dxfId="77" priority="27">
      <formula>#REF!="TERCAPAI"</formula>
    </cfRule>
  </conditionalFormatting>
  <conditionalFormatting sqref="BD5:BM5">
    <cfRule type="expression" dxfId="76" priority="28">
      <formula>#REF!="TERCAPAI"</formula>
    </cfRule>
  </conditionalFormatting>
  <conditionalFormatting sqref="BE4:BF4">
    <cfRule type="expression" dxfId="75" priority="29">
      <formula>#REF!="TERCAPAI"</formula>
    </cfRule>
  </conditionalFormatting>
  <conditionalFormatting sqref="BH4:BI4 BK4:BL4">
    <cfRule type="expression" dxfId="74" priority="30">
      <formula>#REF!="TERCAPAI"</formula>
    </cfRule>
  </conditionalFormatting>
  <conditionalFormatting sqref="BO3">
    <cfRule type="expression" dxfId="73" priority="31">
      <formula>#REF!="TERCAPAI"</formula>
    </cfRule>
  </conditionalFormatting>
  <conditionalFormatting sqref="BO5:BO6">
    <cfRule type="expression" dxfId="72" priority="32">
      <formula>#REF!="TERCAPAI"</formula>
    </cfRule>
  </conditionalFormatting>
  <conditionalFormatting sqref="BO4:BP4">
    <cfRule type="expression" dxfId="71" priority="33">
      <formula>#REF!="TERCAPAI"</formula>
    </cfRule>
  </conditionalFormatting>
  <conditionalFormatting sqref="BP5:BQ5">
    <cfRule type="expression" dxfId="70" priority="34">
      <formula>#REF!="TERCAPAI"</formula>
    </cfRule>
  </conditionalFormatting>
  <conditionalFormatting sqref="BR4:BS5">
    <cfRule type="expression" dxfId="69" priority="35">
      <formula>#REF!="TERCAPAI"</formula>
    </cfRule>
  </conditionalFormatting>
  <conditionalFormatting sqref="BT5:CC5">
    <cfRule type="expression" dxfId="68" priority="36">
      <formula>#REF!="TERCAPAI"</formula>
    </cfRule>
  </conditionalFormatting>
  <conditionalFormatting sqref="BU4:BV4">
    <cfRule type="expression" dxfId="67" priority="37">
      <formula>#REF!="TERCAPAI"</formula>
    </cfRule>
  </conditionalFormatting>
  <conditionalFormatting sqref="BX4:BY4 CA4:CB4">
    <cfRule type="expression" dxfId="66" priority="38">
      <formula>#REF!="TERCAPAI"</formula>
    </cfRule>
  </conditionalFormatting>
  <conditionalFormatting sqref="CE3">
    <cfRule type="expression" dxfId="65" priority="39">
      <formula>#REF!="TERCAPAI"</formula>
    </cfRule>
  </conditionalFormatting>
  <conditionalFormatting sqref="CE5:CE6">
    <cfRule type="expression" dxfId="64" priority="40">
      <formula>#REF!="TERCAPAI"</formula>
    </cfRule>
  </conditionalFormatting>
  <conditionalFormatting sqref="CE4:CF4">
    <cfRule type="expression" dxfId="63" priority="41">
      <formula>#REF!="TERCAPAI"</formula>
    </cfRule>
  </conditionalFormatting>
  <conditionalFormatting sqref="CF5:CG5">
    <cfRule type="expression" dxfId="62" priority="42">
      <formula>#REF!="TERCAPAI"</formula>
    </cfRule>
  </conditionalFormatting>
  <conditionalFormatting sqref="CH4:CI5">
    <cfRule type="expression" dxfId="61" priority="43">
      <formula>#REF!="TERCAPAI"</formula>
    </cfRule>
  </conditionalFormatting>
  <conditionalFormatting sqref="CJ5:CS5">
    <cfRule type="expression" dxfId="60" priority="44">
      <formula>#REF!="TERCAPAI"</formula>
    </cfRule>
  </conditionalFormatting>
  <conditionalFormatting sqref="CK4:CL4">
    <cfRule type="expression" dxfId="59" priority="45">
      <formula>#REF!="TERCAPAI"</formula>
    </cfRule>
  </conditionalFormatting>
  <conditionalFormatting sqref="CN4:CO4 CQ4:CR4">
    <cfRule type="expression" dxfId="58" priority="46">
      <formula>#REF!="TERCAPAI"</formula>
    </cfRule>
  </conditionalFormatting>
  <conditionalFormatting sqref="CU3">
    <cfRule type="expression" dxfId="57" priority="47">
      <formula>#REF!="TERCAPAI"</formula>
    </cfRule>
  </conditionalFormatting>
  <conditionalFormatting sqref="CU5:CU6">
    <cfRule type="expression" dxfId="56" priority="48">
      <formula>#REF!="TERCAPAI"</formula>
    </cfRule>
  </conditionalFormatting>
  <conditionalFormatting sqref="CU4:CV4">
    <cfRule type="expression" dxfId="55" priority="49">
      <formula>#REF!="TERCAPAI"</formula>
    </cfRule>
  </conditionalFormatting>
  <conditionalFormatting sqref="CV5:CW5">
    <cfRule type="expression" dxfId="54" priority="50">
      <formula>#REF!="TERCAPAI"</formula>
    </cfRule>
  </conditionalFormatting>
  <conditionalFormatting sqref="CX4:CY5">
    <cfRule type="expression" dxfId="53" priority="51">
      <formula>#REF!="TERCAPAI"</formula>
    </cfRule>
  </conditionalFormatting>
  <conditionalFormatting sqref="CZ5:DI5">
    <cfRule type="expression" dxfId="52" priority="52">
      <formula>#REF!="TERCAPAI"</formula>
    </cfRule>
  </conditionalFormatting>
  <conditionalFormatting sqref="DA4:DB4">
    <cfRule type="expression" dxfId="51" priority="53">
      <formula>#REF!="TERCAPAI"</formula>
    </cfRule>
  </conditionalFormatting>
  <conditionalFormatting sqref="DD4:DE4 DG4:DH4">
    <cfRule type="expression" dxfId="50" priority="54">
      <formula>#REF!="TERCAPAI"</formula>
    </cfRule>
  </conditionalFormatting>
  <conditionalFormatting sqref="DK3">
    <cfRule type="expression" dxfId="49" priority="55">
      <formula>#REF!="TERCAPAI"</formula>
    </cfRule>
  </conditionalFormatting>
  <conditionalFormatting sqref="DK5:DK6">
    <cfRule type="expression" dxfId="48" priority="56">
      <formula>#REF!="TERCAPAI"</formula>
    </cfRule>
  </conditionalFormatting>
  <conditionalFormatting sqref="DK4:DL4">
    <cfRule type="expression" dxfId="47" priority="57">
      <formula>#REF!="TERCAPAI"</formula>
    </cfRule>
  </conditionalFormatting>
  <conditionalFormatting sqref="DL5:DM5">
    <cfRule type="expression" dxfId="46" priority="58">
      <formula>#REF!="TERCAPAI"</formula>
    </cfRule>
  </conditionalFormatting>
  <conditionalFormatting sqref="DN4:DO5">
    <cfRule type="expression" dxfId="45" priority="59">
      <formula>#REF!="TERCAPAI"</formula>
    </cfRule>
  </conditionalFormatting>
  <conditionalFormatting sqref="DP5:DY5">
    <cfRule type="expression" dxfId="44" priority="60">
      <formula>#REF!="TERCAPAI"</formula>
    </cfRule>
  </conditionalFormatting>
  <conditionalFormatting sqref="DQ4:DR4">
    <cfRule type="expression" dxfId="43" priority="61">
      <formula>#REF!="TERCAPAI"</formula>
    </cfRule>
  </conditionalFormatting>
  <conditionalFormatting sqref="DT4:DU4 DW4:DX4">
    <cfRule type="expression" dxfId="42" priority="62">
      <formula>#REF!="TERCAPAI"</formula>
    </cfRule>
  </conditionalFormatting>
  <conditionalFormatting sqref="EA3">
    <cfRule type="expression" dxfId="41" priority="63">
      <formula>#REF!="TERCAPAI"</formula>
    </cfRule>
  </conditionalFormatting>
  <conditionalFormatting sqref="EA5:EA6">
    <cfRule type="expression" dxfId="40" priority="64">
      <formula>#REF!="TERCAPAI"</formula>
    </cfRule>
  </conditionalFormatting>
  <conditionalFormatting sqref="EA4:EB4">
    <cfRule type="expression" dxfId="39" priority="65">
      <formula>#REF!="TERCAPAI"</formula>
    </cfRule>
  </conditionalFormatting>
  <conditionalFormatting sqref="EB5:EC5">
    <cfRule type="expression" dxfId="38" priority="66">
      <formula>#REF!="TERCAPAI"</formula>
    </cfRule>
  </conditionalFormatting>
  <conditionalFormatting sqref="ED4:EE5">
    <cfRule type="expression" dxfId="37" priority="67">
      <formula>#REF!="TERCAPAI"</formula>
    </cfRule>
  </conditionalFormatting>
  <conditionalFormatting sqref="EF5:EO5">
    <cfRule type="expression" dxfId="36" priority="68">
      <formula>#REF!="TERCAPAI"</formula>
    </cfRule>
  </conditionalFormatting>
  <conditionalFormatting sqref="EG4:EH4">
    <cfRule type="expression" dxfId="35" priority="69">
      <formula>#REF!="TERCAPAI"</formula>
    </cfRule>
  </conditionalFormatting>
  <conditionalFormatting sqref="EJ4:EK4 EM4:EN4">
    <cfRule type="expression" dxfId="34" priority="70">
      <formula>#REF!="TERCAPAI"</formula>
    </cfRule>
  </conditionalFormatting>
  <conditionalFormatting sqref="EQ3">
    <cfRule type="expression" dxfId="33" priority="71">
      <formula>#REF!="TERCAPAI"</formula>
    </cfRule>
  </conditionalFormatting>
  <conditionalFormatting sqref="EQ5:EQ6">
    <cfRule type="expression" dxfId="32" priority="72">
      <formula>#REF!="TERCAPAI"</formula>
    </cfRule>
  </conditionalFormatting>
  <conditionalFormatting sqref="EQ4:ER4">
    <cfRule type="expression" dxfId="31" priority="73">
      <formula>#REF!="TERCAPAI"</formula>
    </cfRule>
  </conditionalFormatting>
  <conditionalFormatting sqref="ER5:ES5">
    <cfRule type="expression" dxfId="30" priority="74">
      <formula>#REF!="TERCAPAI"</formula>
    </cfRule>
  </conditionalFormatting>
  <conditionalFormatting sqref="ET4:EU5">
    <cfRule type="expression" dxfId="29" priority="75">
      <formula>#REF!="TERCAPAI"</formula>
    </cfRule>
  </conditionalFormatting>
  <conditionalFormatting sqref="EV5:FE5">
    <cfRule type="expression" dxfId="28" priority="76">
      <formula>#REF!="TERCAPAI"</formula>
    </cfRule>
  </conditionalFormatting>
  <conditionalFormatting sqref="EW4:EX4">
    <cfRule type="expression" dxfId="27" priority="77">
      <formula>#REF!="TERCAPAI"</formula>
    </cfRule>
  </conditionalFormatting>
  <conditionalFormatting sqref="EZ4:FA4 FC4:FD4">
    <cfRule type="expression" dxfId="26" priority="78">
      <formula>#REF!="TERCAPAI"</formula>
    </cfRule>
  </conditionalFormatting>
  <conditionalFormatting sqref="FG3">
    <cfRule type="expression" dxfId="25" priority="79">
      <formula>#REF!="TERCAPAI"</formula>
    </cfRule>
  </conditionalFormatting>
  <conditionalFormatting sqref="FG5:FG6">
    <cfRule type="expression" dxfId="24" priority="80">
      <formula>#REF!="TERCAPAI"</formula>
    </cfRule>
  </conditionalFormatting>
  <conditionalFormatting sqref="FG4:FH4">
    <cfRule type="expression" dxfId="23" priority="81">
      <formula>#REF!="TERCAPAI"</formula>
    </cfRule>
  </conditionalFormatting>
  <conditionalFormatting sqref="FH5:FI5">
    <cfRule type="expression" dxfId="22" priority="82">
      <formula>#REF!="TERCAPAI"</formula>
    </cfRule>
  </conditionalFormatting>
  <conditionalFormatting sqref="FJ4:FK5">
    <cfRule type="expression" dxfId="21" priority="83">
      <formula>#REF!="TERCAPAI"</formula>
    </cfRule>
  </conditionalFormatting>
  <conditionalFormatting sqref="FL5:FU5">
    <cfRule type="expression" dxfId="20" priority="84">
      <formula>#REF!="TERCAPAI"</formula>
    </cfRule>
  </conditionalFormatting>
  <conditionalFormatting sqref="FM4:FN4">
    <cfRule type="expression" dxfId="19" priority="85">
      <formula>#REF!="TERCAPAI"</formula>
    </cfRule>
  </conditionalFormatting>
  <conditionalFormatting sqref="FP4:FQ4 FS4:FT4">
    <cfRule type="expression" dxfId="18" priority="86">
      <formula>#REF!="TERCAPAI"</formula>
    </cfRule>
  </conditionalFormatting>
  <conditionalFormatting sqref="FW3">
    <cfRule type="expression" dxfId="17" priority="87">
      <formula>#REF!="TERCAPAI"</formula>
    </cfRule>
  </conditionalFormatting>
  <conditionalFormatting sqref="FW5:FW6">
    <cfRule type="expression" dxfId="16" priority="88">
      <formula>#REF!="TERCAPAI"</formula>
    </cfRule>
  </conditionalFormatting>
  <conditionalFormatting sqref="FW4:FX4">
    <cfRule type="expression" dxfId="15" priority="89">
      <formula>#REF!="TERCAPAI"</formula>
    </cfRule>
  </conditionalFormatting>
  <conditionalFormatting sqref="FX5:FY5">
    <cfRule type="expression" dxfId="14" priority="90">
      <formula>#REF!="TERCAPAI"</formula>
    </cfRule>
  </conditionalFormatting>
  <conditionalFormatting sqref="FZ4:GA5">
    <cfRule type="expression" dxfId="13" priority="91">
      <formula>#REF!="TERCAPAI"</formula>
    </cfRule>
  </conditionalFormatting>
  <conditionalFormatting sqref="GB5:GK5">
    <cfRule type="expression" dxfId="12" priority="92">
      <formula>#REF!="TERCAPAI"</formula>
    </cfRule>
  </conditionalFormatting>
  <conditionalFormatting sqref="GC4:GD4">
    <cfRule type="expression" dxfId="11" priority="93">
      <formula>#REF!="TERCAPAI"</formula>
    </cfRule>
  </conditionalFormatting>
  <conditionalFormatting sqref="GF4:GG4 GI4:GJ4">
    <cfRule type="expression" dxfId="10" priority="94">
      <formula>#REF!="TERCAPAI"</formula>
    </cfRule>
  </conditionalFormatting>
  <conditionalFormatting sqref="GM3">
    <cfRule type="expression" dxfId="9" priority="95">
      <formula>#REF!="TERCAPAI"</formula>
    </cfRule>
  </conditionalFormatting>
  <conditionalFormatting sqref="GM5:GM6">
    <cfRule type="expression" dxfId="8" priority="96">
      <formula>#REF!="TERCAPAI"</formula>
    </cfRule>
  </conditionalFormatting>
  <conditionalFormatting sqref="GM4:GN4">
    <cfRule type="expression" dxfId="7" priority="97">
      <formula>#REF!="TERCAPAI"</formula>
    </cfRule>
  </conditionalFormatting>
  <conditionalFormatting sqref="GN5:GO5">
    <cfRule type="expression" dxfId="6" priority="98">
      <formula>#REF!="TERCAPAI"</formula>
    </cfRule>
  </conditionalFormatting>
  <conditionalFormatting sqref="GP4:GQ5">
    <cfRule type="expression" dxfId="5" priority="99">
      <formula>#REF!="TERCAPAI"</formula>
    </cfRule>
  </conditionalFormatting>
  <conditionalFormatting sqref="GR5:HA5">
    <cfRule type="expression" dxfId="4" priority="100">
      <formula>#REF!="TERCAPAI"</formula>
    </cfRule>
  </conditionalFormatting>
  <conditionalFormatting sqref="GS4:GT4">
    <cfRule type="expression" dxfId="3" priority="101">
      <formula>#REF!="TERCAPAI"</formula>
    </cfRule>
  </conditionalFormatting>
  <conditionalFormatting sqref="GV4:GW4 GY4:GZ4">
    <cfRule type="expression" dxfId="2" priority="102">
      <formula>#REF!="TERCAPAI"</formula>
    </cfRule>
  </conditionalFormatting>
  <conditionalFormatting sqref="HB4:HB5">
    <cfRule type="expression" dxfId="1" priority="103">
      <formula>#REF!="TERCAPAI"</formula>
    </cfRule>
  </conditionalFormatting>
  <conditionalFormatting sqref="AH3:AH5 AX3:AX5 BN3:BN5 CD3:CD5 CT3:CT5 DJ3:DJ5 DZ3:DZ5 EP3:EP5 FF3:FF5 FV3:FV5 GL3:GL5 HB3:HE3">
    <cfRule type="expression" dxfId="0" priority="104">
      <formula>#REF!="TERCAPAI"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09</dc:creator>
  <cp:lastModifiedBy>ASUS 09</cp:lastModifiedBy>
  <dcterms:created xsi:type="dcterms:W3CDTF">2026-01-08T07:06:05Z</dcterms:created>
  <dcterms:modified xsi:type="dcterms:W3CDTF">2026-01-08T07:07:40Z</dcterms:modified>
</cp:coreProperties>
</file>