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KESATRIAN25" sheetId="1" r:id="rId1"/>
  </sheets>
  <definedNames>
    <definedName name="_xlnm._FilterDatabase" localSheetId="0" hidden="1">KESATRIAN25!$A$11:$U$18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Q12" i="1" s="1"/>
  <c r="P13" i="1"/>
  <c r="S13" i="1" s="1"/>
  <c r="Q13" i="1"/>
  <c r="R13" i="1"/>
  <c r="P14" i="1"/>
  <c r="U14" i="1" s="1"/>
  <c r="R14" i="1"/>
  <c r="S14" i="1"/>
  <c r="T14" i="1"/>
  <c r="P15" i="1"/>
  <c r="S15" i="1" s="1"/>
  <c r="T15" i="1"/>
  <c r="U15" i="1"/>
  <c r="P16" i="1"/>
  <c r="Q16" i="1" s="1"/>
  <c r="P17" i="1"/>
  <c r="S17" i="1" s="1"/>
  <c r="Q17" i="1"/>
  <c r="R17" i="1"/>
  <c r="P18" i="1"/>
  <c r="U18" i="1" s="1"/>
  <c r="R18" i="1"/>
  <c r="S18" i="1"/>
  <c r="T18" i="1"/>
  <c r="T12" i="1" l="1"/>
  <c r="T16" i="1"/>
  <c r="R15" i="1"/>
  <c r="U17" i="1"/>
  <c r="S16" i="1"/>
  <c r="Q15" i="1"/>
  <c r="U13" i="1"/>
  <c r="S12" i="1"/>
  <c r="T13" i="1"/>
  <c r="R12" i="1"/>
  <c r="Q18" i="1"/>
  <c r="U16" i="1"/>
  <c r="Q14" i="1"/>
  <c r="U12" i="1"/>
  <c r="T17" i="1"/>
  <c r="R16" i="1"/>
</calcChain>
</file>

<file path=xl/sharedStrings.xml><?xml version="1.0" encoding="utf-8"?>
<sst xmlns="http://schemas.openxmlformats.org/spreadsheetml/2006/main" count="122" uniqueCount="44">
  <si>
    <t>Ya</t>
  </si>
  <si>
    <t>Tidak</t>
  </si>
  <si>
    <t>SMA/MA/SMALB</t>
  </si>
  <si>
    <t>SMK KARTIKA IV-1</t>
  </si>
  <si>
    <t>KESATRIAN</t>
  </si>
  <si>
    <t>SMP/MTS/SMPLB</t>
  </si>
  <si>
    <t>SMP KARTIKA IV-9</t>
  </si>
  <si>
    <t>SD/MI/SDLB</t>
  </si>
  <si>
    <t>SD KARTIKA IV-7</t>
  </si>
  <si>
    <t>SD KARTIKA IV-6</t>
  </si>
  <si>
    <t>SD KARTIKA IV-1</t>
  </si>
  <si>
    <t>SDN KESATRIAN 2</t>
  </si>
  <si>
    <t>SDN KESATRIAN I</t>
  </si>
  <si>
    <t>IV</t>
  </si>
  <si>
    <t>III</t>
  </si>
  <si>
    <t>II</t>
  </si>
  <si>
    <t>I</t>
  </si>
  <si>
    <t>Klasifikasi (10 Indikator)</t>
  </si>
  <si>
    <t>Skor</t>
  </si>
  <si>
    <t>10. Apakah dilaksanakan kegiatan edukasi kesehatan kepada murid/siswa?</t>
  </si>
  <si>
    <t>9. Apakah murid/siswa, guru membuang sampah pada tempatnya? (Observasi tempat pembuangan sampah, tidak ada sampah yang berserakan)</t>
  </si>
  <si>
    <t xml:space="preserve">8. Apakah murid/siswa menimbang berat badan dan mengukur tinggi badan setiap 6 bulan? (Periksa KMS Anak Sekolah/Register pemeriksaan kesehatan bagi setiap murid/siswa) </t>
  </si>
  <si>
    <t>7. Apakah sekolah sudah menerapkan kawasan tanpa rokok? (Observasi puntung rokok, asbak, dan bau asap rokok)</t>
  </si>
  <si>
    <t xml:space="preserve">6. Apakah dilakukan upaya untuk memberantas jentik di lingkungan sekolah? </t>
  </si>
  <si>
    <t>5. Apakah murid/siswa/guru menggunakan air bersih? (Observasi bak/tempat penampungan air: bersih dan bebas jentik)</t>
  </si>
  <si>
    <t>4. Apakah murid/siswa melakukan olahraga yang teratur dan terukur?</t>
  </si>
  <si>
    <t>3. Apakah murid/siswa/guru menggunakan jamban/toilet yang bersih dan sehat? (Observasi jamban yang digunakan bersih dan sehat)</t>
  </si>
  <si>
    <t>2. Apakah murid/siswa mengkonsumsi jajanan sehat di kantin sekolah?
 (Observasi jajanan yang disediakan di kantin sekolah)</t>
  </si>
  <si>
    <t>1. Apakah  murid/siswa/guru mencuci tangan dengan air yang mengalir &amp; menggunakan sabun? (Observasi fasilitas cuci tangan)</t>
  </si>
  <si>
    <t>Kategori Sekolah</t>
  </si>
  <si>
    <t>Nama Sekolah</t>
  </si>
  <si>
    <t>Wilayah</t>
  </si>
  <si>
    <t>Bulan Entry</t>
  </si>
  <si>
    <t>No</t>
  </si>
  <si>
    <t>REKAPITULASI TINGKAT KELURAHAN</t>
  </si>
  <si>
    <t>: Kesatrian</t>
  </si>
  <si>
    <t xml:space="preserve">Desa / Kelurahan  </t>
  </si>
  <si>
    <t>: Blimbing</t>
  </si>
  <si>
    <t xml:space="preserve">Kecamatan           </t>
  </si>
  <si>
    <t>: Kendalkerep</t>
  </si>
  <si>
    <t xml:space="preserve">Puskesmas </t>
  </si>
  <si>
    <t>TAHUN 2025</t>
  </si>
  <si>
    <t>TATANAN INSTANSI PENDIDIKAN</t>
  </si>
  <si>
    <t>KUESIONER KAJIAN PERILAKU HIDUP BERSIH DAN SEHAT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</si>
</sst>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Calibri"/>
      <scheme val="minor"/>
    </font>
    <font>
      <sz val="10"/>
      <color theme="1"/>
      <name val="Calibri"/>
    </font>
    <font>
      <b/>
      <sz val="10"/>
      <color theme="1"/>
      <name val="Calibri"/>
    </font>
    <font>
      <sz val="10"/>
      <color theme="1"/>
      <name val="Arial"/>
    </font>
    <font>
      <sz val="16"/>
      <color theme="1"/>
      <name val="Arial"/>
    </font>
    <font>
      <b/>
      <sz val="10"/>
      <color theme="1"/>
      <name val="Arial"/>
    </font>
    <font>
      <b/>
      <sz val="11"/>
      <color theme="1"/>
      <name val="Calibri"/>
    </font>
    <font>
      <b/>
      <sz val="14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FF8080"/>
        <bgColor rgb="FFFF8080"/>
      </patternFill>
    </fill>
    <fill>
      <patternFill patternType="solid">
        <fgColor rgb="FFCCFFFF"/>
        <bgColor rgb="FFCC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2" borderId="1" xfId="0" applyFont="1" applyFill="1" applyBorder="1" applyAlignment="1"/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3" fontId="3" fillId="0" borderId="0" xfId="0" applyNumberFormat="1" applyFont="1" applyAlignment="1">
      <alignment vertical="top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0" fillId="0" borderId="0" xfId="0" applyFont="1" applyAlignme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8"/>
  <sheetViews>
    <sheetView tabSelected="1" workbookViewId="0">
      <selection sqref="A1:U1"/>
    </sheetView>
  </sheetViews>
  <sheetFormatPr defaultColWidth="12.5703125" defaultRowHeight="15.75" customHeight="1" x14ac:dyDescent="0.2"/>
  <cols>
    <col min="1" max="1" width="5.5703125" style="1" customWidth="1"/>
    <col min="2" max="3" width="12.5703125" style="1"/>
    <col min="4" max="4" width="17.140625" style="1" customWidth="1"/>
    <col min="5" max="5" width="15.28515625" style="1" customWidth="1"/>
    <col min="6" max="16384" width="12.5703125" style="1"/>
  </cols>
  <sheetData>
    <row r="1" spans="1:21" ht="15.75" customHeight="1" x14ac:dyDescent="0.25">
      <c r="A1" s="18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5.75" customHeight="1" x14ac:dyDescent="0.25">
      <c r="A2" s="18" t="s">
        <v>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5.75" customHeight="1" x14ac:dyDescent="0.25">
      <c r="A3" s="18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2.75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2.75" x14ac:dyDescent="0.2">
      <c r="A5" s="15" t="s">
        <v>40</v>
      </c>
      <c r="B5" s="15"/>
      <c r="C5" s="15" t="s">
        <v>39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5.75" customHeight="1" x14ac:dyDescent="0.25">
      <c r="A6" s="16" t="s">
        <v>38</v>
      </c>
      <c r="B6" s="15"/>
      <c r="C6" s="15" t="s">
        <v>37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5.75" customHeight="1" x14ac:dyDescent="0.25">
      <c r="A7" s="16" t="s">
        <v>36</v>
      </c>
      <c r="B7" s="15"/>
      <c r="C7" s="15" t="s">
        <v>35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2.75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5.75" customHeight="1" x14ac:dyDescent="0.3">
      <c r="A9" s="14" t="s">
        <v>34</v>
      </c>
      <c r="B9" s="14"/>
      <c r="C9" s="14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2.75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204" x14ac:dyDescent="0.2">
      <c r="A11" s="10" t="s">
        <v>33</v>
      </c>
      <c r="B11" s="10" t="s">
        <v>32</v>
      </c>
      <c r="C11" s="10" t="s">
        <v>31</v>
      </c>
      <c r="D11" s="10" t="s">
        <v>30</v>
      </c>
      <c r="E11" s="10" t="s">
        <v>29</v>
      </c>
      <c r="F11" s="10" t="s">
        <v>28</v>
      </c>
      <c r="G11" s="10" t="s">
        <v>27</v>
      </c>
      <c r="H11" s="10" t="s">
        <v>26</v>
      </c>
      <c r="I11" s="10" t="s">
        <v>25</v>
      </c>
      <c r="J11" s="10" t="s">
        <v>24</v>
      </c>
      <c r="K11" s="11" t="s">
        <v>23</v>
      </c>
      <c r="L11" s="10" t="s">
        <v>22</v>
      </c>
      <c r="M11" s="10" t="s">
        <v>21</v>
      </c>
      <c r="N11" s="10" t="s">
        <v>20</v>
      </c>
      <c r="O11" s="10" t="s">
        <v>19</v>
      </c>
      <c r="P11" s="9" t="s">
        <v>18</v>
      </c>
      <c r="Q11" s="9" t="s">
        <v>17</v>
      </c>
      <c r="R11" s="8" t="s">
        <v>16</v>
      </c>
      <c r="S11" s="7" t="s">
        <v>15</v>
      </c>
      <c r="T11" s="6" t="s">
        <v>14</v>
      </c>
      <c r="U11" s="5" t="s">
        <v>13</v>
      </c>
    </row>
    <row r="12" spans="1:21" ht="12.75" x14ac:dyDescent="0.2">
      <c r="A12" s="3">
        <v>1</v>
      </c>
      <c r="B12" s="4"/>
      <c r="C12" s="4" t="s">
        <v>4</v>
      </c>
      <c r="D12" s="3" t="s">
        <v>12</v>
      </c>
      <c r="E12" s="3" t="s">
        <v>7</v>
      </c>
      <c r="F12" s="3" t="s">
        <v>0</v>
      </c>
      <c r="G12" s="3" t="s">
        <v>1</v>
      </c>
      <c r="H12" s="3" t="s">
        <v>0</v>
      </c>
      <c r="I12" s="3" t="s">
        <v>0</v>
      </c>
      <c r="J12" s="3" t="s">
        <v>0</v>
      </c>
      <c r="K12" s="3" t="s">
        <v>0</v>
      </c>
      <c r="L12" s="3" t="s">
        <v>0</v>
      </c>
      <c r="M12" s="3" t="s">
        <v>0</v>
      </c>
      <c r="N12" s="3" t="s">
        <v>0</v>
      </c>
      <c r="O12" s="3" t="s">
        <v>0</v>
      </c>
      <c r="P12" s="2">
        <f>COUNTIF(F12:O12,"Ya")</f>
        <v>9</v>
      </c>
      <c r="Q12" s="2" t="str">
        <f>IF(P12&gt;7,"IV",IF(P12&gt;4,"III",IF(P12&gt;2,"II","I")))</f>
        <v>IV</v>
      </c>
      <c r="R12" s="2" t="str">
        <f>IF(P12&lt;2,"I","")</f>
        <v/>
      </c>
      <c r="S12" s="2" t="str">
        <f>IF(P12&lt;4,"iI","")</f>
        <v/>
      </c>
      <c r="T12" s="2" t="str">
        <f>IF(P12&lt;7,"III","")</f>
        <v/>
      </c>
      <c r="U12" s="2" t="str">
        <f>IF(P12&lt;11,"IV","")</f>
        <v>IV</v>
      </c>
    </row>
    <row r="13" spans="1:21" ht="12.75" x14ac:dyDescent="0.2">
      <c r="A13" s="3">
        <v>2</v>
      </c>
      <c r="B13" s="3"/>
      <c r="C13" s="3" t="s">
        <v>4</v>
      </c>
      <c r="D13" s="3" t="s">
        <v>11</v>
      </c>
      <c r="E13" s="3" t="s">
        <v>7</v>
      </c>
      <c r="F13" s="3" t="s">
        <v>0</v>
      </c>
      <c r="G13" s="3" t="s">
        <v>1</v>
      </c>
      <c r="H13" s="3" t="s">
        <v>0</v>
      </c>
      <c r="I13" s="3" t="s">
        <v>0</v>
      </c>
      <c r="J13" s="3" t="s">
        <v>0</v>
      </c>
      <c r="K13" s="3" t="s">
        <v>0</v>
      </c>
      <c r="L13" s="3" t="s">
        <v>0</v>
      </c>
      <c r="M13" s="3" t="s">
        <v>0</v>
      </c>
      <c r="N13" s="3" t="s">
        <v>0</v>
      </c>
      <c r="O13" s="3" t="s">
        <v>0</v>
      </c>
      <c r="P13" s="2">
        <f>COUNTIF(F13:O13,"Ya")</f>
        <v>9</v>
      </c>
      <c r="Q13" s="2" t="str">
        <f>IF(P13&gt;7,"IV",IF(P13&gt;4,"III",IF(P13&gt;2,"II","I")))</f>
        <v>IV</v>
      </c>
      <c r="R13" s="2" t="str">
        <f>IF(P13&lt;2,"I","")</f>
        <v/>
      </c>
      <c r="S13" s="2" t="str">
        <f>IF(P13&lt;4,"iI","")</f>
        <v/>
      </c>
      <c r="T13" s="2" t="str">
        <f>IF(P13&lt;7,"III","")</f>
        <v/>
      </c>
      <c r="U13" s="2" t="str">
        <f>IF(P13&lt;11,"IV","")</f>
        <v>IV</v>
      </c>
    </row>
    <row r="14" spans="1:21" ht="12.75" x14ac:dyDescent="0.2">
      <c r="A14" s="3">
        <v>3</v>
      </c>
      <c r="B14" s="3"/>
      <c r="C14" s="3" t="s">
        <v>4</v>
      </c>
      <c r="D14" s="4" t="s">
        <v>10</v>
      </c>
      <c r="E14" s="4" t="s">
        <v>7</v>
      </c>
      <c r="F14" s="3" t="s">
        <v>0</v>
      </c>
      <c r="G14" s="3" t="s">
        <v>1</v>
      </c>
      <c r="H14" s="3" t="s">
        <v>0</v>
      </c>
      <c r="I14" s="3" t="s">
        <v>0</v>
      </c>
      <c r="J14" s="3" t="s">
        <v>0</v>
      </c>
      <c r="K14" s="3" t="s">
        <v>0</v>
      </c>
      <c r="L14" s="3" t="s">
        <v>0</v>
      </c>
      <c r="M14" s="3" t="s">
        <v>0</v>
      </c>
      <c r="N14" s="3" t="s">
        <v>0</v>
      </c>
      <c r="O14" s="3" t="s">
        <v>0</v>
      </c>
      <c r="P14" s="2">
        <f>COUNTIF(F14:O14,"Ya")</f>
        <v>9</v>
      </c>
      <c r="Q14" s="2" t="str">
        <f>IF(P14&gt;7,"IV",IF(P14&gt;4,"III",IF(P14&gt;2,"II","I")))</f>
        <v>IV</v>
      </c>
      <c r="R14" s="2" t="str">
        <f>IF(P14&lt;2,"I","")</f>
        <v/>
      </c>
      <c r="S14" s="2" t="str">
        <f>IF(P14&lt;4,"iI","")</f>
        <v/>
      </c>
      <c r="T14" s="2" t="str">
        <f>IF(P14&lt;7,"III","")</f>
        <v/>
      </c>
      <c r="U14" s="2" t="str">
        <f>IF(P14&lt;11,"IV","")</f>
        <v>IV</v>
      </c>
    </row>
    <row r="15" spans="1:21" ht="12.75" x14ac:dyDescent="0.2">
      <c r="A15" s="3">
        <v>4</v>
      </c>
      <c r="B15" s="3"/>
      <c r="C15" s="3" t="s">
        <v>4</v>
      </c>
      <c r="D15" s="3" t="s">
        <v>9</v>
      </c>
      <c r="E15" s="3" t="s">
        <v>7</v>
      </c>
      <c r="F15" s="3" t="s">
        <v>0</v>
      </c>
      <c r="G15" s="3" t="s">
        <v>1</v>
      </c>
      <c r="H15" s="3" t="s">
        <v>0</v>
      </c>
      <c r="I15" s="3" t="s">
        <v>0</v>
      </c>
      <c r="J15" s="3" t="s">
        <v>0</v>
      </c>
      <c r="K15" s="3" t="s">
        <v>0</v>
      </c>
      <c r="L15" s="3" t="s">
        <v>0</v>
      </c>
      <c r="M15" s="3" t="s">
        <v>0</v>
      </c>
      <c r="N15" s="3" t="s">
        <v>0</v>
      </c>
      <c r="O15" s="3" t="s">
        <v>0</v>
      </c>
      <c r="P15" s="2">
        <f>COUNTIF(F15:O15,"Ya")</f>
        <v>9</v>
      </c>
      <c r="Q15" s="2" t="str">
        <f>IF(P15&gt;7,"IV",IF(P15&gt;4,"III",IF(P15&gt;2,"II","I")))</f>
        <v>IV</v>
      </c>
      <c r="R15" s="2" t="str">
        <f>IF(P15&lt;2,"I","")</f>
        <v/>
      </c>
      <c r="S15" s="2" t="str">
        <f>IF(P15&lt;4,"iI","")</f>
        <v/>
      </c>
      <c r="T15" s="2" t="str">
        <f>IF(P15&lt;7,"III","")</f>
        <v/>
      </c>
      <c r="U15" s="2" t="str">
        <f>IF(P15&lt;11,"IV","")</f>
        <v>IV</v>
      </c>
    </row>
    <row r="16" spans="1:21" ht="12.75" x14ac:dyDescent="0.2">
      <c r="A16" s="3">
        <v>5</v>
      </c>
      <c r="B16" s="3"/>
      <c r="C16" s="3" t="s">
        <v>4</v>
      </c>
      <c r="D16" s="3" t="s">
        <v>8</v>
      </c>
      <c r="E16" s="3" t="s">
        <v>7</v>
      </c>
      <c r="F16" s="3" t="s">
        <v>0</v>
      </c>
      <c r="G16" s="3" t="s">
        <v>1</v>
      </c>
      <c r="H16" s="3" t="s">
        <v>0</v>
      </c>
      <c r="I16" s="3" t="s">
        <v>0</v>
      </c>
      <c r="J16" s="3" t="s">
        <v>0</v>
      </c>
      <c r="K16" s="3" t="s">
        <v>0</v>
      </c>
      <c r="L16" s="3" t="s">
        <v>0</v>
      </c>
      <c r="M16" s="3" t="s">
        <v>0</v>
      </c>
      <c r="N16" s="3" t="s">
        <v>0</v>
      </c>
      <c r="O16" s="3" t="s">
        <v>0</v>
      </c>
      <c r="P16" s="2">
        <f>COUNTIF(F16:O16,"Ya")</f>
        <v>9</v>
      </c>
      <c r="Q16" s="2" t="str">
        <f>IF(P16&gt;7,"IV",IF(P16&gt;4,"III",IF(P16&gt;2,"II","I")))</f>
        <v>IV</v>
      </c>
      <c r="R16" s="2" t="str">
        <f>IF(P16&lt;2,"I","")</f>
        <v/>
      </c>
      <c r="S16" s="2" t="str">
        <f>IF(P16&lt;4,"iI","")</f>
        <v/>
      </c>
      <c r="T16" s="2" t="str">
        <f>IF(P16&lt;7,"III","")</f>
        <v/>
      </c>
      <c r="U16" s="2" t="str">
        <f>IF(P16&lt;11,"IV","")</f>
        <v>IV</v>
      </c>
    </row>
    <row r="17" spans="1:21" ht="12.75" x14ac:dyDescent="0.2">
      <c r="A17" s="3">
        <v>6</v>
      </c>
      <c r="B17" s="3"/>
      <c r="C17" s="3" t="s">
        <v>4</v>
      </c>
      <c r="D17" s="3" t="s">
        <v>6</v>
      </c>
      <c r="E17" s="3" t="s">
        <v>5</v>
      </c>
      <c r="F17" s="3" t="s">
        <v>0</v>
      </c>
      <c r="G17" s="3" t="s">
        <v>1</v>
      </c>
      <c r="H17" s="3" t="s">
        <v>0</v>
      </c>
      <c r="I17" s="3" t="s">
        <v>0</v>
      </c>
      <c r="J17" s="3" t="s">
        <v>0</v>
      </c>
      <c r="K17" s="3" t="s">
        <v>0</v>
      </c>
      <c r="L17" s="3" t="s">
        <v>0</v>
      </c>
      <c r="M17" s="3" t="s">
        <v>0</v>
      </c>
      <c r="N17" s="3" t="s">
        <v>1</v>
      </c>
      <c r="O17" s="3" t="s">
        <v>0</v>
      </c>
      <c r="P17" s="2">
        <f>COUNTIF(F17:O17,"Ya")</f>
        <v>8</v>
      </c>
      <c r="Q17" s="2" t="str">
        <f>IF(P17&gt;7,"IV",IF(P17&gt;4,"III",IF(P17&gt;2,"II","I")))</f>
        <v>IV</v>
      </c>
      <c r="R17" s="2" t="str">
        <f>IF(P17&lt;2,"I","")</f>
        <v/>
      </c>
      <c r="S17" s="2" t="str">
        <f>IF(P17&lt;4,"iI","")</f>
        <v/>
      </c>
      <c r="T17" s="2" t="str">
        <f>IF(P17&lt;7,"III","")</f>
        <v/>
      </c>
      <c r="U17" s="2" t="str">
        <f>IF(P17&lt;11,"IV","")</f>
        <v>IV</v>
      </c>
    </row>
    <row r="18" spans="1:21" ht="12.75" x14ac:dyDescent="0.2">
      <c r="A18" s="3">
        <v>7</v>
      </c>
      <c r="B18" s="3"/>
      <c r="C18" s="3" t="s">
        <v>4</v>
      </c>
      <c r="D18" s="3" t="s">
        <v>3</v>
      </c>
      <c r="E18" s="3" t="s">
        <v>2</v>
      </c>
      <c r="F18" s="3" t="s">
        <v>0</v>
      </c>
      <c r="G18" s="3" t="s">
        <v>1</v>
      </c>
      <c r="H18" s="3" t="s">
        <v>0</v>
      </c>
      <c r="I18" s="3" t="s">
        <v>0</v>
      </c>
      <c r="J18" s="3" t="s">
        <v>0</v>
      </c>
      <c r="K18" s="3" t="s">
        <v>0</v>
      </c>
      <c r="L18" s="3" t="s">
        <v>0</v>
      </c>
      <c r="M18" s="3" t="s">
        <v>0</v>
      </c>
      <c r="N18" s="3" t="s">
        <v>0</v>
      </c>
      <c r="O18" s="3" t="s">
        <v>0</v>
      </c>
      <c r="P18" s="2">
        <f>COUNTIF(F18:O18,"Ya")</f>
        <v>9</v>
      </c>
      <c r="Q18" s="2" t="str">
        <f>IF(P18&gt;7,"IV",IF(P18&gt;4,"III",IF(P18&gt;2,"II","I")))</f>
        <v>IV</v>
      </c>
      <c r="R18" s="2" t="str">
        <f>IF(P18&lt;2,"I","")</f>
        <v/>
      </c>
      <c r="S18" s="2" t="str">
        <f>IF(P18&lt;4,"iI","")</f>
        <v/>
      </c>
      <c r="T18" s="2" t="str">
        <f>IF(P18&lt;7,"III","")</f>
        <v/>
      </c>
      <c r="U18" s="2" t="str">
        <f>IF(P18&lt;11,"IV","")</f>
        <v>IV</v>
      </c>
    </row>
  </sheetData>
  <autoFilter ref="A11:U18">
    <sortState ref="A11:U18">
      <sortCondition ref="D11:D18"/>
    </sortState>
  </autoFilter>
  <mergeCells count="3">
    <mergeCell ref="A1:U1"/>
    <mergeCell ref="A2:U2"/>
    <mergeCell ref="A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KESATRIAN25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2026-01-13T01:43:29Z</dcterms:created>
  <dcterms:modified xsi:type="dcterms:W3CDTF">2026-01-13T01:44:24Z</dcterms:modified>
</cp:coreProperties>
</file>