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PC PRO\Desktop\titip data satu data 2026\"/>
    </mc:Choice>
  </mc:AlternateContent>
  <xr:revisionPtr revIDLastSave="0" documentId="8_{C67728A2-A7B0-47CB-9BC3-E79DF697FB53}" xr6:coauthVersionLast="47" xr6:coauthVersionMax="47" xr10:uidLastSave="{00000000-0000-0000-0000-000000000000}"/>
  <bookViews>
    <workbookView xWindow="-120" yWindow="-120" windowWidth="29040" windowHeight="15720" xr2:uid="{1FD424BA-0267-4CCD-BE8B-260926D1A77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17" i="1" l="1"/>
  <c r="BY17" i="1"/>
  <c r="BZ17" i="1" s="1"/>
  <c r="BW17" i="1"/>
  <c r="BX17" i="1" s="1"/>
  <c r="BU17" i="1"/>
  <c r="BV17" i="1" s="1"/>
  <c r="BS17" i="1"/>
  <c r="BQ17" i="1"/>
  <c r="BR17" i="1" s="1"/>
  <c r="BM17" i="1"/>
  <c r="BN17" i="1" s="1"/>
  <c r="BK17" i="1"/>
  <c r="BI17" i="1"/>
  <c r="BJ17" i="1" s="1"/>
  <c r="BG17" i="1"/>
  <c r="BH17" i="1" s="1"/>
  <c r="BF17" i="1"/>
  <c r="CB17" i="1" s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J17" i="1"/>
  <c r="AK17" i="1" s="1"/>
  <c r="AH17" i="1"/>
  <c r="AI17" i="1" s="1"/>
  <c r="AG17" i="1"/>
  <c r="AF17" i="1"/>
  <c r="AD17" i="1"/>
  <c r="AB17" i="1"/>
  <c r="AC17" i="1" s="1"/>
  <c r="Z17" i="1"/>
  <c r="AA17" i="1" s="1"/>
  <c r="Y17" i="1"/>
  <c r="X17" i="1"/>
  <c r="V17" i="1"/>
  <c r="T17" i="1"/>
  <c r="U17" i="1" s="1"/>
  <c r="R17" i="1"/>
  <c r="S17" i="1" s="1"/>
  <c r="Q17" i="1"/>
  <c r="P17" i="1"/>
  <c r="N17" i="1"/>
  <c r="M17" i="1"/>
  <c r="L17" i="1"/>
  <c r="J17" i="1"/>
  <c r="K17" i="1" s="1"/>
  <c r="I17" i="1"/>
  <c r="H17" i="1"/>
  <c r="F17" i="1"/>
  <c r="E17" i="1"/>
  <c r="D17" i="1"/>
  <c r="AE17" i="1" s="1"/>
  <c r="CD16" i="1"/>
  <c r="CA16" i="1"/>
  <c r="CB16" i="1" s="1"/>
  <c r="BY16" i="1"/>
  <c r="BW16" i="1"/>
  <c r="BX16" i="1" s="1"/>
  <c r="BU16" i="1"/>
  <c r="BS16" i="1"/>
  <c r="BT16" i="1" s="1"/>
  <c r="BQ16" i="1"/>
  <c r="BM16" i="1"/>
  <c r="BK16" i="1"/>
  <c r="BL16" i="1" s="1"/>
  <c r="BI16" i="1"/>
  <c r="BG16" i="1"/>
  <c r="BH16" i="1" s="1"/>
  <c r="BF16" i="1"/>
  <c r="BZ16" i="1" s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J16" i="1"/>
  <c r="AH16" i="1"/>
  <c r="AK16" i="1" s="1"/>
  <c r="AF16" i="1"/>
  <c r="AG16" i="1" s="1"/>
  <c r="AE16" i="1"/>
  <c r="AD16" i="1"/>
  <c r="AB16" i="1"/>
  <c r="Z16" i="1"/>
  <c r="AC16" i="1" s="1"/>
  <c r="X16" i="1"/>
  <c r="Y16" i="1" s="1"/>
  <c r="W16" i="1"/>
  <c r="V16" i="1"/>
  <c r="T16" i="1"/>
  <c r="R16" i="1"/>
  <c r="U16" i="1" s="1"/>
  <c r="P16" i="1"/>
  <c r="Q16" i="1" s="1"/>
  <c r="O16" i="1"/>
  <c r="N16" i="1"/>
  <c r="M16" i="1"/>
  <c r="L16" i="1"/>
  <c r="J16" i="1"/>
  <c r="K16" i="1" s="1"/>
  <c r="H16" i="1"/>
  <c r="I16" i="1" s="1"/>
  <c r="G16" i="1"/>
  <c r="F16" i="1"/>
  <c r="E16" i="1"/>
  <c r="D16" i="1"/>
  <c r="CD15" i="1"/>
  <c r="CB15" i="1"/>
  <c r="CA15" i="1"/>
  <c r="BY15" i="1"/>
  <c r="BZ15" i="1" s="1"/>
  <c r="BX15" i="1"/>
  <c r="BW15" i="1"/>
  <c r="BU15" i="1"/>
  <c r="BV15" i="1" s="1"/>
  <c r="BT15" i="1"/>
  <c r="BS15" i="1"/>
  <c r="BQ15" i="1"/>
  <c r="BR15" i="1" s="1"/>
  <c r="BM15" i="1"/>
  <c r="BN15" i="1" s="1"/>
  <c r="BL15" i="1"/>
  <c r="BK15" i="1"/>
  <c r="BI15" i="1"/>
  <c r="BJ15" i="1" s="1"/>
  <c r="BH15" i="1"/>
  <c r="BG15" i="1"/>
  <c r="BO15" i="1" s="1"/>
  <c r="BP15" i="1" s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H15" i="1"/>
  <c r="AF15" i="1"/>
  <c r="AG15" i="1" s="1"/>
  <c r="AD15" i="1"/>
  <c r="AE15" i="1" s="1"/>
  <c r="AC15" i="1"/>
  <c r="AB15" i="1"/>
  <c r="Z15" i="1"/>
  <c r="X15" i="1"/>
  <c r="Y15" i="1" s="1"/>
  <c r="V15" i="1"/>
  <c r="W15" i="1" s="1"/>
  <c r="U15" i="1"/>
  <c r="T15" i="1"/>
  <c r="R15" i="1"/>
  <c r="P15" i="1"/>
  <c r="Q15" i="1" s="1"/>
  <c r="N15" i="1"/>
  <c r="O15" i="1" s="1"/>
  <c r="M15" i="1"/>
  <c r="L15" i="1"/>
  <c r="J15" i="1"/>
  <c r="H15" i="1"/>
  <c r="I15" i="1" s="1"/>
  <c r="F15" i="1"/>
  <c r="K15" i="1" s="1"/>
  <c r="E15" i="1"/>
  <c r="D15" i="1"/>
  <c r="AI15" i="1" s="1"/>
  <c r="CD14" i="1"/>
  <c r="CA14" i="1"/>
  <c r="CB14" i="1" s="1"/>
  <c r="BZ14" i="1"/>
  <c r="BY14" i="1"/>
  <c r="BW14" i="1"/>
  <c r="BX14" i="1" s="1"/>
  <c r="BU14" i="1"/>
  <c r="BS14" i="1"/>
  <c r="BT14" i="1" s="1"/>
  <c r="BR14" i="1"/>
  <c r="BQ14" i="1"/>
  <c r="BM14" i="1"/>
  <c r="BK14" i="1"/>
  <c r="BL14" i="1" s="1"/>
  <c r="BJ14" i="1"/>
  <c r="BI14" i="1"/>
  <c r="BG14" i="1"/>
  <c r="BO14" i="1" s="1"/>
  <c r="BF14" i="1"/>
  <c r="BV14" i="1" s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CD10" i="1" s="1"/>
  <c r="AJ14" i="1"/>
  <c r="AK14" i="1" s="1"/>
  <c r="AI14" i="1"/>
  <c r="AH14" i="1"/>
  <c r="AF14" i="1"/>
  <c r="AD14" i="1"/>
  <c r="AG14" i="1" s="1"/>
  <c r="AB14" i="1"/>
  <c r="AC14" i="1" s="1"/>
  <c r="AA14" i="1"/>
  <c r="Z14" i="1"/>
  <c r="X14" i="1"/>
  <c r="V14" i="1"/>
  <c r="Y14" i="1" s="1"/>
  <c r="T14" i="1"/>
  <c r="U14" i="1" s="1"/>
  <c r="S14" i="1"/>
  <c r="R14" i="1"/>
  <c r="P14" i="1"/>
  <c r="N14" i="1"/>
  <c r="Q14" i="1" s="1"/>
  <c r="M14" i="1"/>
  <c r="L14" i="1"/>
  <c r="K14" i="1"/>
  <c r="J14" i="1"/>
  <c r="H14" i="1"/>
  <c r="F14" i="1"/>
  <c r="I14" i="1" s="1"/>
  <c r="E14" i="1"/>
  <c r="D14" i="1"/>
  <c r="CA13" i="1"/>
  <c r="CB13" i="1" s="1"/>
  <c r="BZ13" i="1"/>
  <c r="BY13" i="1"/>
  <c r="BW13" i="1"/>
  <c r="BX13" i="1" s="1"/>
  <c r="BU13" i="1"/>
  <c r="BV13" i="1" s="1"/>
  <c r="BS13" i="1"/>
  <c r="BT13" i="1" s="1"/>
  <c r="BR13" i="1"/>
  <c r="BQ13" i="1"/>
  <c r="BM13" i="1"/>
  <c r="BN13" i="1" s="1"/>
  <c r="BK13" i="1"/>
  <c r="BL13" i="1" s="1"/>
  <c r="BJ13" i="1"/>
  <c r="BI13" i="1"/>
  <c r="BG13" i="1"/>
  <c r="BH13" i="1" s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J13" i="1"/>
  <c r="AK13" i="1" s="1"/>
  <c r="AI13" i="1"/>
  <c r="AH13" i="1"/>
  <c r="AF13" i="1"/>
  <c r="AG13" i="1" s="1"/>
  <c r="AD13" i="1"/>
  <c r="AB13" i="1"/>
  <c r="AC13" i="1" s="1"/>
  <c r="AA13" i="1"/>
  <c r="Z13" i="1"/>
  <c r="X13" i="1"/>
  <c r="Y13" i="1" s="1"/>
  <c r="V13" i="1"/>
  <c r="T13" i="1"/>
  <c r="U13" i="1" s="1"/>
  <c r="S13" i="1"/>
  <c r="R13" i="1"/>
  <c r="P13" i="1"/>
  <c r="Q13" i="1" s="1"/>
  <c r="N13" i="1"/>
  <c r="M13" i="1"/>
  <c r="L13" i="1"/>
  <c r="K13" i="1"/>
  <c r="J13" i="1"/>
  <c r="H13" i="1"/>
  <c r="I13" i="1" s="1"/>
  <c r="F13" i="1"/>
  <c r="E13" i="1"/>
  <c r="D13" i="1"/>
  <c r="AE13" i="1" s="1"/>
  <c r="CA12" i="1"/>
  <c r="CB12" i="1" s="1"/>
  <c r="BY12" i="1"/>
  <c r="BZ12" i="1" s="1"/>
  <c r="BW12" i="1"/>
  <c r="BU12" i="1"/>
  <c r="BV12" i="1" s="1"/>
  <c r="BS12" i="1"/>
  <c r="BT12" i="1" s="1"/>
  <c r="BQ12" i="1"/>
  <c r="BR12" i="1" s="1"/>
  <c r="BM12" i="1"/>
  <c r="BN12" i="1" s="1"/>
  <c r="BK12" i="1"/>
  <c r="BL12" i="1" s="1"/>
  <c r="BI12" i="1"/>
  <c r="BJ12" i="1" s="1"/>
  <c r="BG12" i="1"/>
  <c r="BO12" i="1" s="1"/>
  <c r="BP12" i="1" s="1"/>
  <c r="BF12" i="1"/>
  <c r="BX12" i="1" s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J12" i="1"/>
  <c r="AH12" i="1"/>
  <c r="AI12" i="1" s="1"/>
  <c r="AG12" i="1"/>
  <c r="AF12" i="1"/>
  <c r="AD12" i="1"/>
  <c r="AE12" i="1" s="1"/>
  <c r="AB12" i="1"/>
  <c r="Z12" i="1"/>
  <c r="AA12" i="1" s="1"/>
  <c r="Y12" i="1"/>
  <c r="X12" i="1"/>
  <c r="V12" i="1"/>
  <c r="W12" i="1" s="1"/>
  <c r="T12" i="1"/>
  <c r="R12" i="1"/>
  <c r="S12" i="1" s="1"/>
  <c r="Q12" i="1"/>
  <c r="P12" i="1"/>
  <c r="N12" i="1"/>
  <c r="O12" i="1" s="1"/>
  <c r="M12" i="1"/>
  <c r="L12" i="1"/>
  <c r="J12" i="1"/>
  <c r="K12" i="1" s="1"/>
  <c r="I12" i="1"/>
  <c r="H12" i="1"/>
  <c r="F12" i="1"/>
  <c r="G12" i="1" s="1"/>
  <c r="E12" i="1"/>
  <c r="D12" i="1"/>
  <c r="CA11" i="1"/>
  <c r="CB11" i="1" s="1"/>
  <c r="BY11" i="1"/>
  <c r="BZ11" i="1" s="1"/>
  <c r="BW11" i="1"/>
  <c r="BX11" i="1" s="1"/>
  <c r="BU11" i="1"/>
  <c r="BS11" i="1"/>
  <c r="BT11" i="1" s="1"/>
  <c r="BQ11" i="1"/>
  <c r="BR11" i="1" s="1"/>
  <c r="BM11" i="1"/>
  <c r="BK11" i="1"/>
  <c r="BL11" i="1" s="1"/>
  <c r="BI11" i="1"/>
  <c r="BJ11" i="1" s="1"/>
  <c r="BG11" i="1"/>
  <c r="BH11" i="1" s="1"/>
  <c r="BF11" i="1"/>
  <c r="BV11" i="1" s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J11" i="1"/>
  <c r="AK11" i="1" s="1"/>
  <c r="AI11" i="1"/>
  <c r="AH11" i="1"/>
  <c r="AF11" i="1"/>
  <c r="AG11" i="1" s="1"/>
  <c r="AE11" i="1"/>
  <c r="AD11" i="1"/>
  <c r="AB11" i="1"/>
  <c r="AC11" i="1" s="1"/>
  <c r="AA11" i="1"/>
  <c r="Z11" i="1"/>
  <c r="X11" i="1"/>
  <c r="Y11" i="1" s="1"/>
  <c r="W11" i="1"/>
  <c r="V11" i="1"/>
  <c r="T11" i="1"/>
  <c r="U11" i="1" s="1"/>
  <c r="S11" i="1"/>
  <c r="R11" i="1"/>
  <c r="P11" i="1"/>
  <c r="Q11" i="1" s="1"/>
  <c r="O11" i="1"/>
  <c r="N11" i="1"/>
  <c r="M11" i="1"/>
  <c r="L11" i="1"/>
  <c r="K11" i="1"/>
  <c r="J11" i="1"/>
  <c r="H11" i="1"/>
  <c r="I11" i="1" s="1"/>
  <c r="G11" i="1"/>
  <c r="F11" i="1"/>
  <c r="E11" i="1"/>
  <c r="D11" i="1"/>
  <c r="CA10" i="1"/>
  <c r="BY10" i="1"/>
  <c r="BZ10" i="1" s="1"/>
  <c r="BW10" i="1"/>
  <c r="BX10" i="1" s="1"/>
  <c r="BU10" i="1"/>
  <c r="BV10" i="1" s="1"/>
  <c r="BS10" i="1"/>
  <c r="BQ10" i="1"/>
  <c r="BR10" i="1" s="1"/>
  <c r="BM10" i="1"/>
  <c r="BN10" i="1" s="1"/>
  <c r="BK10" i="1"/>
  <c r="BI10" i="1"/>
  <c r="BJ10" i="1" s="1"/>
  <c r="BG10" i="1"/>
  <c r="BH10" i="1" s="1"/>
  <c r="BF10" i="1"/>
  <c r="CB10" i="1" s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H10" i="1"/>
  <c r="AI10" i="1" s="1"/>
  <c r="AG10" i="1"/>
  <c r="AF10" i="1"/>
  <c r="AD10" i="1"/>
  <c r="AE10" i="1" s="1"/>
  <c r="AC10" i="1"/>
  <c r="AB10" i="1"/>
  <c r="Z10" i="1"/>
  <c r="AA10" i="1" s="1"/>
  <c r="Y10" i="1"/>
  <c r="X10" i="1"/>
  <c r="V10" i="1"/>
  <c r="W10" i="1" s="1"/>
  <c r="U10" i="1"/>
  <c r="T10" i="1"/>
  <c r="R10" i="1"/>
  <c r="S10" i="1" s="1"/>
  <c r="Q10" i="1"/>
  <c r="P10" i="1"/>
  <c r="N10" i="1"/>
  <c r="O10" i="1" s="1"/>
  <c r="M10" i="1"/>
  <c r="L10" i="1"/>
  <c r="J10" i="1"/>
  <c r="K10" i="1" s="1"/>
  <c r="I10" i="1"/>
  <c r="H10" i="1"/>
  <c r="F10" i="1"/>
  <c r="G10" i="1" s="1"/>
  <c r="E10" i="1"/>
  <c r="D10" i="1"/>
  <c r="CD12" i="1" l="1"/>
  <c r="CD11" i="1"/>
  <c r="BP14" i="1"/>
  <c r="BH14" i="1"/>
  <c r="G15" i="1"/>
  <c r="BO17" i="1"/>
  <c r="BP17" i="1" s="1"/>
  <c r="BN16" i="1"/>
  <c r="BV16" i="1"/>
  <c r="G14" i="1"/>
  <c r="O14" i="1"/>
  <c r="W14" i="1"/>
  <c r="AE14" i="1"/>
  <c r="S16" i="1"/>
  <c r="AA16" i="1"/>
  <c r="AI16" i="1"/>
  <c r="BO16" i="1"/>
  <c r="BP16" i="1" s="1"/>
  <c r="S15" i="1"/>
  <c r="AA15" i="1"/>
  <c r="G17" i="1"/>
  <c r="O17" i="1"/>
  <c r="W17" i="1"/>
  <c r="BN14" i="1"/>
  <c r="BJ16" i="1"/>
  <c r="BR16" i="1"/>
  <c r="BL17" i="1"/>
  <c r="BT17" i="1"/>
  <c r="U12" i="1"/>
  <c r="AC12" i="1"/>
  <c r="W13" i="1"/>
  <c r="BO10" i="1"/>
  <c r="BP10" i="1" s="1"/>
  <c r="BO11" i="1"/>
  <c r="BP11" i="1" s="1"/>
  <c r="AK12" i="1"/>
  <c r="G13" i="1"/>
  <c r="O13" i="1"/>
  <c r="BO13" i="1"/>
  <c r="BP13" i="1" s="1"/>
  <c r="BL10" i="1"/>
  <c r="BT10" i="1"/>
  <c r="BN11" i="1"/>
  <c r="BH12" i="1"/>
</calcChain>
</file>

<file path=xl/sharedStrings.xml><?xml version="1.0" encoding="utf-8"?>
<sst xmlns="http://schemas.openxmlformats.org/spreadsheetml/2006/main" count="133" uniqueCount="66">
  <si>
    <t>Puskesmas</t>
  </si>
  <si>
    <t>Kelurahan</t>
  </si>
  <si>
    <t>Jumlah Bumil K1 (pws kia)</t>
  </si>
  <si>
    <t>Jumlah Bumil K4 (pws kia)</t>
  </si>
  <si>
    <t>Diperiksa Hb K1</t>
  </si>
  <si>
    <t>Hb K1</t>
  </si>
  <si>
    <t>Hb K4</t>
  </si>
  <si>
    <t>KEK</t>
  </si>
  <si>
    <t>Protein urin</t>
  </si>
  <si>
    <t>Gula Darah (GD)</t>
  </si>
  <si>
    <t>HIV</t>
  </si>
  <si>
    <t>HBsAg</t>
  </si>
  <si>
    <t>Sifilis</t>
  </si>
  <si>
    <t>KASUS MATERNAL YANG DITEMUKAN</t>
  </si>
  <si>
    <t>BUMIL 4T</t>
  </si>
  <si>
    <t>Jumlah Bulin</t>
  </si>
  <si>
    <t>JENIS PERSALINAN</t>
  </si>
  <si>
    <t>Persalinan Dukun</t>
  </si>
  <si>
    <t>Anemia 
(8-11 mg/dl)</t>
  </si>
  <si>
    <t>Anemia 
(&lt;8 mg/dl)</t>
  </si>
  <si>
    <t>Diperiksa LiLA</t>
  </si>
  <si>
    <t>KEK (LiLA &lt; 23,5 cm)</t>
  </si>
  <si>
    <t>Diperiksa</t>
  </si>
  <si>
    <t>Positif (+)</t>
  </si>
  <si>
    <t>Hiper Emesis</t>
  </si>
  <si>
    <t>Abortus</t>
  </si>
  <si>
    <t>Preeklampsia/ Eklampsia</t>
  </si>
  <si>
    <t>Perdarahan Kehamilan</t>
  </si>
  <si>
    <t>Perdarahan Persalinan</t>
  </si>
  <si>
    <t>Perdarahan Nifas</t>
  </si>
  <si>
    <t>Partus Lama</t>
  </si>
  <si>
    <t>Infeksi</t>
  </si>
  <si>
    <t>TB</t>
  </si>
  <si>
    <t>Malaria</t>
  </si>
  <si>
    <t>Jantung</t>
  </si>
  <si>
    <t>DM</t>
  </si>
  <si>
    <t>Covid-19</t>
  </si>
  <si>
    <t>Obesitas</t>
  </si>
  <si>
    <t>Kasus Lain - Lain</t>
  </si>
  <si>
    <t>Terlalu Tua (Usia &gt; 35)</t>
  </si>
  <si>
    <t>Terlalu Muda (Usia&lt; 20 tahun)</t>
  </si>
  <si>
    <t>Terlalu banyak anak &gt; 3</t>
  </si>
  <si>
    <t>Terlalu dekat jarak anak  &lt;2 tahun</t>
  </si>
  <si>
    <t>TOTAL</t>
  </si>
  <si>
    <t>Normal</t>
  </si>
  <si>
    <t>SC</t>
  </si>
  <si>
    <t>Tindakan</t>
  </si>
  <si>
    <t>RS</t>
  </si>
  <si>
    <t>PUSKESMAS</t>
  </si>
  <si>
    <t>KLINIK BERSALIN</t>
  </si>
  <si>
    <t>PMB</t>
  </si>
  <si>
    <t>N</t>
  </si>
  <si>
    <t>%</t>
  </si>
  <si>
    <t>Drip</t>
  </si>
  <si>
    <t>Vakum/ Forcep</t>
  </si>
  <si>
    <t>Curetage</t>
  </si>
  <si>
    <t>Plasenta Manual</t>
  </si>
  <si>
    <t>KEDUNGKANDANG</t>
  </si>
  <si>
    <t xml:space="preserve">Kedung Kandang </t>
  </si>
  <si>
    <t>Komplikasi Maternal :</t>
  </si>
  <si>
    <t>Kotalama</t>
  </si>
  <si>
    <t>Persalinan Nakes:</t>
  </si>
  <si>
    <t>Buring</t>
  </si>
  <si>
    <t>Persalinan Total :</t>
  </si>
  <si>
    <t>Wonokoyo</t>
  </si>
  <si>
    <t>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</si>
</sst>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_);_(@_)"/>
    <numFmt numFmtId="165" formatCode="_(* #,##0.00_);_(* \(#,##0.00\);_(* &quot;-&quot;??_);_(@_)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8"/>
      <color theme="1"/>
      <name val="Arial Narrow"/>
    </font>
    <font>
      <b/>
      <sz val="10"/>
      <color theme="1"/>
      <name val="Arial Narrow"/>
    </font>
    <font>
      <b/>
      <sz val="11"/>
      <color theme="1"/>
      <name val="Arial Narrow"/>
    </font>
    <font>
      <sz val="11"/>
      <name val="Calibri"/>
    </font>
    <font>
      <b/>
      <sz val="9"/>
      <color theme="1"/>
      <name val="Arial Narrow"/>
    </font>
    <font>
      <sz val="11"/>
      <color theme="1"/>
      <name val="Arial Narrow"/>
    </font>
    <font>
      <sz val="10"/>
      <color theme="1"/>
      <name val="Arial Narrow"/>
    </font>
    <font>
      <sz val="10"/>
      <color rgb="FF000000"/>
      <name val="Arial Narrow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1" fontId="7" fillId="4" borderId="15" xfId="0" applyNumberFormat="1" applyFont="1" applyFill="1" applyBorder="1" applyAlignment="1">
      <alignment horizontal="right"/>
    </xf>
    <xf numFmtId="2" fontId="6" fillId="5" borderId="15" xfId="0" applyNumberFormat="1" applyFont="1" applyFill="1" applyBorder="1"/>
    <xf numFmtId="164" fontId="8" fillId="5" borderId="15" xfId="0" applyNumberFormat="1" applyFont="1" applyFill="1" applyBorder="1" applyAlignment="1">
      <alignment horizontal="right"/>
    </xf>
    <xf numFmtId="165" fontId="6" fillId="5" borderId="15" xfId="0" applyNumberFormat="1" applyFont="1" applyFill="1" applyBorder="1"/>
    <xf numFmtId="166" fontId="6" fillId="5" borderId="15" xfId="0" applyNumberFormat="1" applyFont="1" applyFill="1" applyBorder="1"/>
    <xf numFmtId="2" fontId="6" fillId="5" borderId="15" xfId="0" applyNumberFormat="1" applyFont="1" applyFill="1" applyBorder="1" applyAlignment="1">
      <alignment horizontal="right"/>
    </xf>
    <xf numFmtId="1" fontId="6" fillId="5" borderId="15" xfId="0" applyNumberFormat="1" applyFont="1" applyFill="1" applyBorder="1" applyAlignment="1">
      <alignment horizontal="right"/>
    </xf>
    <xf numFmtId="166" fontId="6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PC%20PRO\Downloads\04%20LB3%20MATERNAL%20KOTA%20MALANG%202025.xlsx" TargetMode="External"/><Relationship Id="rId1" Type="http://schemas.openxmlformats.org/officeDocument/2006/relationships/externalLinkPath" Target="/Users/MyPC%20PRO/Downloads/04%20LB3%20MATERNAL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I"/>
      <sheetName val="REKAP JAN"/>
      <sheetName val="FEBRUARI"/>
      <sheetName val="REKAP FEB"/>
      <sheetName val="MARET"/>
      <sheetName val="REKAP MAR"/>
      <sheetName val="REKAP TRIBULAN I"/>
      <sheetName val="SEMESTER I"/>
      <sheetName val="TRIBULAN I"/>
      <sheetName val="APRIL"/>
      <sheetName val="REKAP APR"/>
      <sheetName val="MEI"/>
      <sheetName val="REKAP MEI"/>
      <sheetName val="JUNI"/>
      <sheetName val="REKAP JUN"/>
      <sheetName val="TRIBULAN II"/>
      <sheetName val="REKAP TRIBULAN II"/>
      <sheetName val="REKAP SEMESTER I"/>
      <sheetName val="JULI"/>
      <sheetName val="REKAP JUL"/>
      <sheetName val="AGUSTUS"/>
      <sheetName val="REKAP AGT"/>
      <sheetName val="SEPTEMBER"/>
      <sheetName val="REKAP SEP"/>
      <sheetName val="TRIBULAN III"/>
      <sheetName val="REKAP TRIBULAN III"/>
      <sheetName val="TRIBULAN I-III"/>
      <sheetName val="REKAP TRIBULAN I-III"/>
      <sheetName val="OKTOBER"/>
      <sheetName val="REKAP OKT"/>
      <sheetName val="NOVEMBER"/>
      <sheetName val="REKAP NOV"/>
      <sheetName val="DESEMBER"/>
      <sheetName val="REKAP DES"/>
      <sheetName val="TRIBULAN IV"/>
      <sheetName val="REKAP TRIBULAN IV"/>
      <sheetName val="SEMESTER II"/>
      <sheetName val="REKAP SEMESTER II"/>
      <sheetName val="TAHUNAN"/>
      <sheetName val="REKAP TAHUN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 t="str">
            <v>N</v>
          </cell>
          <cell r="H10" t="str">
            <v>N</v>
          </cell>
          <cell r="J10" t="str">
            <v>N</v>
          </cell>
          <cell r="L10" t="str">
            <v>N</v>
          </cell>
          <cell r="M10" t="str">
            <v>N</v>
          </cell>
          <cell r="N10" t="str">
            <v>N</v>
          </cell>
          <cell r="P10" t="str">
            <v>N</v>
          </cell>
          <cell r="R10" t="str">
            <v>N</v>
          </cell>
          <cell r="T10" t="str">
            <v>N</v>
          </cell>
          <cell r="V10" t="str">
            <v>N</v>
          </cell>
          <cell r="X10" t="str">
            <v>N</v>
          </cell>
          <cell r="Z10" t="str">
            <v>N</v>
          </cell>
          <cell r="AB10" t="str">
            <v>N</v>
          </cell>
          <cell r="AD10" t="str">
            <v>N</v>
          </cell>
          <cell r="AF10" t="str">
            <v>N</v>
          </cell>
          <cell r="AH10" t="str">
            <v>N</v>
          </cell>
          <cell r="AJ10" t="str">
            <v>N</v>
          </cell>
          <cell r="BG10" t="str">
            <v>N</v>
          </cell>
          <cell r="BI10" t="str">
            <v>N</v>
          </cell>
          <cell r="BK10" t="str">
            <v>N</v>
          </cell>
          <cell r="BM10" t="str">
            <v>N</v>
          </cell>
          <cell r="BQ10" t="str">
            <v>N</v>
          </cell>
          <cell r="BS10" t="str">
            <v>Drip</v>
          </cell>
          <cell r="BU10" t="str">
            <v>Vakum/ Forcep</v>
          </cell>
          <cell r="BW10" t="str">
            <v>Curetage</v>
          </cell>
          <cell r="BY10" t="str">
            <v>Plasenta Manual</v>
          </cell>
          <cell r="CA10" t="str">
            <v>N</v>
          </cell>
        </row>
        <row r="11">
          <cell r="D11">
            <v>4</v>
          </cell>
          <cell r="E11">
            <v>5</v>
          </cell>
          <cell r="F11">
            <v>6</v>
          </cell>
          <cell r="H11">
            <v>8</v>
          </cell>
          <cell r="J11">
            <v>10</v>
          </cell>
          <cell r="L11">
            <v>12</v>
          </cell>
          <cell r="M11">
            <v>13</v>
          </cell>
          <cell r="N11">
            <v>14</v>
          </cell>
          <cell r="P11">
            <v>16</v>
          </cell>
          <cell r="R11">
            <v>18</v>
          </cell>
          <cell r="T11">
            <v>20</v>
          </cell>
          <cell r="V11">
            <v>22</v>
          </cell>
          <cell r="X11">
            <v>24</v>
          </cell>
          <cell r="Z11">
            <v>26</v>
          </cell>
          <cell r="AB11">
            <v>28</v>
          </cell>
          <cell r="AD11">
            <v>30</v>
          </cell>
          <cell r="AF11">
            <v>32</v>
          </cell>
          <cell r="AH11">
            <v>34</v>
          </cell>
          <cell r="AJ11">
            <v>36</v>
          </cell>
          <cell r="AL11">
            <v>38</v>
          </cell>
          <cell r="AM11">
            <v>39</v>
          </cell>
          <cell r="AN11">
            <v>40</v>
          </cell>
          <cell r="AO11">
            <v>41</v>
          </cell>
          <cell r="AP11">
            <v>42</v>
          </cell>
          <cell r="AQ11">
            <v>43</v>
          </cell>
          <cell r="AR11">
            <v>44</v>
          </cell>
          <cell r="AS11">
            <v>45</v>
          </cell>
          <cell r="AT11">
            <v>46</v>
          </cell>
          <cell r="AU11">
            <v>47</v>
          </cell>
          <cell r="AV11">
            <v>48</v>
          </cell>
          <cell r="AW11">
            <v>49</v>
          </cell>
          <cell r="AX11">
            <v>50</v>
          </cell>
          <cell r="AY11">
            <v>51</v>
          </cell>
          <cell r="AZ11">
            <v>52</v>
          </cell>
          <cell r="BA11">
            <v>53</v>
          </cell>
          <cell r="BB11">
            <v>54</v>
          </cell>
          <cell r="BC11">
            <v>55</v>
          </cell>
          <cell r="BD11">
            <v>56</v>
          </cell>
          <cell r="BE11">
            <v>57</v>
          </cell>
          <cell r="BF11">
            <v>58</v>
          </cell>
          <cell r="BG11">
            <v>59</v>
          </cell>
          <cell r="BI11">
            <v>61</v>
          </cell>
          <cell r="BK11">
            <v>63</v>
          </cell>
          <cell r="BM11">
            <v>65</v>
          </cell>
          <cell r="BQ11">
            <v>69</v>
          </cell>
          <cell r="BS11">
            <v>71</v>
          </cell>
          <cell r="BU11">
            <v>73</v>
          </cell>
          <cell r="BW11">
            <v>75</v>
          </cell>
          <cell r="BY11">
            <v>77</v>
          </cell>
          <cell r="CA11">
            <v>79</v>
          </cell>
        </row>
        <row r="12">
          <cell r="D12">
            <v>15</v>
          </cell>
          <cell r="E12">
            <v>10</v>
          </cell>
          <cell r="F12">
            <v>13</v>
          </cell>
          <cell r="H12">
            <v>4</v>
          </cell>
          <cell r="J12">
            <v>0</v>
          </cell>
          <cell r="L12">
            <v>3</v>
          </cell>
          <cell r="M12">
            <v>0</v>
          </cell>
          <cell r="N12">
            <v>13</v>
          </cell>
          <cell r="P12">
            <v>5</v>
          </cell>
          <cell r="R12">
            <v>13</v>
          </cell>
          <cell r="T12">
            <v>1</v>
          </cell>
          <cell r="V12">
            <v>13</v>
          </cell>
          <cell r="X12">
            <v>0</v>
          </cell>
          <cell r="Z12">
            <v>13</v>
          </cell>
          <cell r="AB12">
            <v>0</v>
          </cell>
          <cell r="AD12">
            <v>13</v>
          </cell>
          <cell r="AF12">
            <v>0</v>
          </cell>
          <cell r="AH12">
            <v>13</v>
          </cell>
          <cell r="AJ12">
            <v>0</v>
          </cell>
          <cell r="AL12">
            <v>0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1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2</v>
          </cell>
          <cell r="BA12">
            <v>2</v>
          </cell>
          <cell r="BB12">
            <v>3</v>
          </cell>
          <cell r="BC12">
            <v>4</v>
          </cell>
          <cell r="BD12">
            <v>0</v>
          </cell>
          <cell r="BE12">
            <v>9</v>
          </cell>
          <cell r="BF12">
            <v>13</v>
          </cell>
          <cell r="BG12">
            <v>5</v>
          </cell>
          <cell r="BI12">
            <v>0</v>
          </cell>
          <cell r="BK12">
            <v>0</v>
          </cell>
          <cell r="BM12">
            <v>1</v>
          </cell>
          <cell r="BQ12">
            <v>7</v>
          </cell>
          <cell r="BS12">
            <v>0</v>
          </cell>
          <cell r="BU12">
            <v>0</v>
          </cell>
          <cell r="BW12">
            <v>0</v>
          </cell>
          <cell r="BY12">
            <v>0</v>
          </cell>
          <cell r="CA12">
            <v>0</v>
          </cell>
        </row>
        <row r="13">
          <cell r="D13">
            <v>18</v>
          </cell>
          <cell r="E13">
            <v>11</v>
          </cell>
          <cell r="F13">
            <v>17</v>
          </cell>
          <cell r="H13">
            <v>8</v>
          </cell>
          <cell r="J13">
            <v>1</v>
          </cell>
          <cell r="L13">
            <v>0</v>
          </cell>
          <cell r="M13">
            <v>0</v>
          </cell>
          <cell r="N13">
            <v>17</v>
          </cell>
          <cell r="P13">
            <v>2</v>
          </cell>
          <cell r="R13">
            <v>17</v>
          </cell>
          <cell r="T13">
            <v>1</v>
          </cell>
          <cell r="V13">
            <v>17</v>
          </cell>
          <cell r="X13">
            <v>0</v>
          </cell>
          <cell r="Z13">
            <v>17</v>
          </cell>
          <cell r="AB13">
            <v>0</v>
          </cell>
          <cell r="AD13">
            <v>17</v>
          </cell>
          <cell r="AF13">
            <v>0</v>
          </cell>
          <cell r="AH13">
            <v>17</v>
          </cell>
          <cell r="AJ13">
            <v>0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1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</v>
          </cell>
          <cell r="BA13">
            <v>3</v>
          </cell>
          <cell r="BB13">
            <v>0</v>
          </cell>
          <cell r="BC13">
            <v>0</v>
          </cell>
          <cell r="BD13">
            <v>1</v>
          </cell>
          <cell r="BE13">
            <v>4</v>
          </cell>
          <cell r="BF13">
            <v>14</v>
          </cell>
          <cell r="BG13">
            <v>3</v>
          </cell>
          <cell r="BI13">
            <v>0</v>
          </cell>
          <cell r="BK13">
            <v>1</v>
          </cell>
          <cell r="BM13">
            <v>0</v>
          </cell>
          <cell r="BQ13">
            <v>10</v>
          </cell>
          <cell r="BS13">
            <v>0</v>
          </cell>
          <cell r="BU13">
            <v>0</v>
          </cell>
          <cell r="BW13">
            <v>0</v>
          </cell>
          <cell r="BY13">
            <v>0</v>
          </cell>
          <cell r="CA13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10">
          <cell r="F10" t="str">
            <v>N</v>
          </cell>
          <cell r="H10" t="str">
            <v>N</v>
          </cell>
          <cell r="J10" t="str">
            <v>N</v>
          </cell>
          <cell r="L10" t="str">
            <v>N</v>
          </cell>
          <cell r="M10" t="str">
            <v>N</v>
          </cell>
          <cell r="N10" t="str">
            <v>N</v>
          </cell>
          <cell r="P10" t="str">
            <v>N</v>
          </cell>
          <cell r="R10" t="str">
            <v>N</v>
          </cell>
          <cell r="T10" t="str">
            <v>N</v>
          </cell>
          <cell r="V10" t="str">
            <v>N</v>
          </cell>
          <cell r="X10" t="str">
            <v>N</v>
          </cell>
          <cell r="Z10" t="str">
            <v>N</v>
          </cell>
          <cell r="AB10" t="str">
            <v>N</v>
          </cell>
          <cell r="AD10" t="str">
            <v>N</v>
          </cell>
          <cell r="AF10" t="str">
            <v>N</v>
          </cell>
          <cell r="AH10" t="str">
            <v>N</v>
          </cell>
          <cell r="AJ10" t="str">
            <v>N</v>
          </cell>
          <cell r="BG10" t="str">
            <v>N</v>
          </cell>
          <cell r="BI10" t="str">
            <v>N</v>
          </cell>
          <cell r="BK10" t="str">
            <v>N</v>
          </cell>
          <cell r="BM10" t="str">
            <v>N</v>
          </cell>
          <cell r="BQ10" t="str">
            <v>N</v>
          </cell>
          <cell r="BS10" t="str">
            <v>Drip</v>
          </cell>
          <cell r="BU10" t="str">
            <v>Vakum/ Forcep</v>
          </cell>
          <cell r="BW10" t="str">
            <v>Curetage</v>
          </cell>
          <cell r="BY10" t="str">
            <v>Plasenta Manual</v>
          </cell>
          <cell r="CA10" t="str">
            <v>N</v>
          </cell>
        </row>
        <row r="11">
          <cell r="D11">
            <v>4</v>
          </cell>
          <cell r="E11">
            <v>5</v>
          </cell>
          <cell r="F11">
            <v>6</v>
          </cell>
          <cell r="H11">
            <v>8</v>
          </cell>
          <cell r="J11">
            <v>10</v>
          </cell>
          <cell r="L11">
            <v>12</v>
          </cell>
          <cell r="M11">
            <v>13</v>
          </cell>
          <cell r="N11">
            <v>14</v>
          </cell>
          <cell r="P11">
            <v>16</v>
          </cell>
          <cell r="R11">
            <v>18</v>
          </cell>
          <cell r="T11">
            <v>20</v>
          </cell>
          <cell r="V11">
            <v>22</v>
          </cell>
          <cell r="X11">
            <v>24</v>
          </cell>
          <cell r="Z11">
            <v>26</v>
          </cell>
          <cell r="AB11">
            <v>28</v>
          </cell>
          <cell r="AD11">
            <v>30</v>
          </cell>
          <cell r="AF11">
            <v>32</v>
          </cell>
          <cell r="AH11">
            <v>34</v>
          </cell>
          <cell r="AJ11">
            <v>36</v>
          </cell>
          <cell r="AL11">
            <v>38</v>
          </cell>
          <cell r="AM11">
            <v>39</v>
          </cell>
          <cell r="AN11">
            <v>40</v>
          </cell>
          <cell r="AO11">
            <v>41</v>
          </cell>
          <cell r="AP11">
            <v>42</v>
          </cell>
          <cell r="AQ11">
            <v>43</v>
          </cell>
          <cell r="AR11">
            <v>44</v>
          </cell>
          <cell r="AS11">
            <v>45</v>
          </cell>
          <cell r="AT11">
            <v>46</v>
          </cell>
          <cell r="AU11">
            <v>47</v>
          </cell>
          <cell r="AV11">
            <v>48</v>
          </cell>
          <cell r="AW11">
            <v>49</v>
          </cell>
          <cell r="AX11">
            <v>50</v>
          </cell>
          <cell r="AY11">
            <v>51</v>
          </cell>
          <cell r="AZ11">
            <v>52</v>
          </cell>
          <cell r="BA11">
            <v>53</v>
          </cell>
          <cell r="BB11">
            <v>54</v>
          </cell>
          <cell r="BC11">
            <v>55</v>
          </cell>
          <cell r="BD11">
            <v>56</v>
          </cell>
          <cell r="BE11">
            <v>57</v>
          </cell>
          <cell r="BF11">
            <v>58</v>
          </cell>
          <cell r="BG11">
            <v>59</v>
          </cell>
          <cell r="BI11">
            <v>61</v>
          </cell>
          <cell r="BK11">
            <v>63</v>
          </cell>
          <cell r="BM11">
            <v>65</v>
          </cell>
          <cell r="BQ11">
            <v>69</v>
          </cell>
          <cell r="BS11">
            <v>71</v>
          </cell>
          <cell r="BU11">
            <v>73</v>
          </cell>
          <cell r="BW11">
            <v>75</v>
          </cell>
          <cell r="BY11">
            <v>77</v>
          </cell>
          <cell r="CA11">
            <v>79</v>
          </cell>
        </row>
        <row r="12">
          <cell r="D12">
            <v>36</v>
          </cell>
          <cell r="E12">
            <v>16</v>
          </cell>
          <cell r="F12">
            <v>16</v>
          </cell>
          <cell r="H12">
            <v>10</v>
          </cell>
          <cell r="J12">
            <v>0</v>
          </cell>
          <cell r="L12">
            <v>0</v>
          </cell>
          <cell r="M12">
            <v>0</v>
          </cell>
          <cell r="N12">
            <v>28</v>
          </cell>
          <cell r="P12">
            <v>2</v>
          </cell>
          <cell r="R12">
            <v>15</v>
          </cell>
          <cell r="T12">
            <v>0</v>
          </cell>
          <cell r="V12">
            <v>15</v>
          </cell>
          <cell r="X12">
            <v>0</v>
          </cell>
          <cell r="Z12">
            <v>16</v>
          </cell>
          <cell r="AB12">
            <v>0</v>
          </cell>
          <cell r="AD12">
            <v>16</v>
          </cell>
          <cell r="AF12">
            <v>0</v>
          </cell>
          <cell r="AH12">
            <v>16</v>
          </cell>
          <cell r="AJ12">
            <v>0</v>
          </cell>
          <cell r="AL12">
            <v>0</v>
          </cell>
          <cell r="AM12">
            <v>2</v>
          </cell>
          <cell r="AN12">
            <v>0</v>
          </cell>
          <cell r="AO12">
            <v>1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8</v>
          </cell>
          <cell r="BB12">
            <v>0</v>
          </cell>
          <cell r="BC12">
            <v>2</v>
          </cell>
          <cell r="BD12">
            <v>0</v>
          </cell>
          <cell r="BE12">
            <v>4</v>
          </cell>
          <cell r="BF12">
            <v>15</v>
          </cell>
          <cell r="BG12">
            <v>5</v>
          </cell>
          <cell r="BI12">
            <v>0</v>
          </cell>
          <cell r="BK12">
            <v>0</v>
          </cell>
          <cell r="BM12">
            <v>2</v>
          </cell>
          <cell r="BQ12">
            <v>8</v>
          </cell>
          <cell r="BS12">
            <v>0</v>
          </cell>
          <cell r="BU12">
            <v>0</v>
          </cell>
          <cell r="BW12">
            <v>0</v>
          </cell>
          <cell r="BY12">
            <v>0</v>
          </cell>
          <cell r="CA12">
            <v>0</v>
          </cell>
        </row>
        <row r="13">
          <cell r="D13">
            <v>41</v>
          </cell>
          <cell r="E13">
            <v>14</v>
          </cell>
          <cell r="F13">
            <v>21</v>
          </cell>
          <cell r="H13">
            <v>2</v>
          </cell>
          <cell r="J13">
            <v>0</v>
          </cell>
          <cell r="L13">
            <v>4</v>
          </cell>
          <cell r="M13">
            <v>0</v>
          </cell>
          <cell r="N13">
            <v>36</v>
          </cell>
          <cell r="P13">
            <v>0</v>
          </cell>
          <cell r="R13">
            <v>22</v>
          </cell>
          <cell r="T13">
            <v>0</v>
          </cell>
          <cell r="V13">
            <v>22</v>
          </cell>
          <cell r="X13">
            <v>0</v>
          </cell>
          <cell r="Z13">
            <v>22</v>
          </cell>
          <cell r="AB13">
            <v>0</v>
          </cell>
          <cell r="AD13">
            <v>22</v>
          </cell>
          <cell r="AF13">
            <v>0</v>
          </cell>
          <cell r="AH13">
            <v>22</v>
          </cell>
          <cell r="AJ13">
            <v>0</v>
          </cell>
          <cell r="AL13">
            <v>0</v>
          </cell>
          <cell r="AM13">
            <v>0</v>
          </cell>
          <cell r="AN13">
            <v>3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1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1</v>
          </cell>
          <cell r="BF13">
            <v>19</v>
          </cell>
          <cell r="BG13">
            <v>6</v>
          </cell>
          <cell r="BI13">
            <v>0</v>
          </cell>
          <cell r="BK13">
            <v>0</v>
          </cell>
          <cell r="BM13">
            <v>4</v>
          </cell>
          <cell r="BQ13">
            <v>9</v>
          </cell>
          <cell r="BS13">
            <v>0</v>
          </cell>
          <cell r="BU13">
            <v>0</v>
          </cell>
          <cell r="BW13">
            <v>0</v>
          </cell>
          <cell r="BY13">
            <v>0</v>
          </cell>
          <cell r="CA13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4">
          <cell r="D14">
            <v>15</v>
          </cell>
          <cell r="E14">
            <v>22</v>
          </cell>
          <cell r="F14">
            <v>8</v>
          </cell>
          <cell r="H14">
            <v>0</v>
          </cell>
          <cell r="J14">
            <v>0</v>
          </cell>
          <cell r="L14">
            <v>0</v>
          </cell>
          <cell r="M14">
            <v>0</v>
          </cell>
          <cell r="N14">
            <v>15</v>
          </cell>
          <cell r="P14">
            <v>1</v>
          </cell>
          <cell r="R14">
            <v>5</v>
          </cell>
          <cell r="T14">
            <v>0</v>
          </cell>
          <cell r="V14">
            <v>7</v>
          </cell>
          <cell r="X14">
            <v>1</v>
          </cell>
          <cell r="Z14">
            <v>8</v>
          </cell>
          <cell r="AB14">
            <v>0</v>
          </cell>
          <cell r="AD14">
            <v>8</v>
          </cell>
          <cell r="AF14">
            <v>0</v>
          </cell>
          <cell r="AH14">
            <v>8</v>
          </cell>
          <cell r="AJ14">
            <v>0</v>
          </cell>
          <cell r="AL14">
            <v>0</v>
          </cell>
          <cell r="AM14">
            <v>3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1</v>
          </cell>
          <cell r="BA14">
            <v>2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12</v>
          </cell>
          <cell r="BG14">
            <v>1</v>
          </cell>
          <cell r="BI14">
            <v>0</v>
          </cell>
          <cell r="BK14">
            <v>0</v>
          </cell>
          <cell r="BM14">
            <v>1</v>
          </cell>
          <cell r="BQ14">
            <v>10</v>
          </cell>
          <cell r="BS14">
            <v>0</v>
          </cell>
          <cell r="BU14">
            <v>0</v>
          </cell>
          <cell r="BW14">
            <v>0</v>
          </cell>
          <cell r="BY14">
            <v>0</v>
          </cell>
          <cell r="CA14">
            <v>0</v>
          </cell>
        </row>
        <row r="15">
          <cell r="D15">
            <v>26</v>
          </cell>
          <cell r="E15">
            <v>31</v>
          </cell>
          <cell r="F15">
            <v>13</v>
          </cell>
          <cell r="H15">
            <v>0</v>
          </cell>
          <cell r="J15">
            <v>0</v>
          </cell>
          <cell r="L15">
            <v>0</v>
          </cell>
          <cell r="M15">
            <v>0</v>
          </cell>
          <cell r="N15">
            <v>23</v>
          </cell>
          <cell r="P15">
            <v>5</v>
          </cell>
          <cell r="R15">
            <v>9</v>
          </cell>
          <cell r="T15">
            <v>0</v>
          </cell>
          <cell r="V15">
            <v>8</v>
          </cell>
          <cell r="X15">
            <v>0</v>
          </cell>
          <cell r="Z15">
            <v>14</v>
          </cell>
          <cell r="AB15">
            <v>0</v>
          </cell>
          <cell r="AD15">
            <v>14</v>
          </cell>
          <cell r="AF15">
            <v>0</v>
          </cell>
          <cell r="AH15">
            <v>14</v>
          </cell>
          <cell r="AJ15">
            <v>0</v>
          </cell>
          <cell r="AL15">
            <v>0</v>
          </cell>
          <cell r="AM15">
            <v>1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3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22</v>
          </cell>
          <cell r="BG15">
            <v>5</v>
          </cell>
          <cell r="BI15">
            <v>0</v>
          </cell>
          <cell r="BK15">
            <v>0</v>
          </cell>
          <cell r="BM15">
            <v>4</v>
          </cell>
          <cell r="BQ15">
            <v>12</v>
          </cell>
          <cell r="BS15">
            <v>1</v>
          </cell>
          <cell r="BU15">
            <v>0</v>
          </cell>
          <cell r="BW15">
            <v>0</v>
          </cell>
          <cell r="BY15">
            <v>0</v>
          </cell>
          <cell r="CA15">
            <v>0</v>
          </cell>
        </row>
        <row r="16">
          <cell r="D16">
            <v>73</v>
          </cell>
          <cell r="E16">
            <v>99</v>
          </cell>
          <cell r="F16">
            <v>41</v>
          </cell>
          <cell r="H16">
            <v>4</v>
          </cell>
          <cell r="J16">
            <v>0</v>
          </cell>
          <cell r="L16">
            <v>6</v>
          </cell>
          <cell r="M16">
            <v>2</v>
          </cell>
          <cell r="N16">
            <v>68</v>
          </cell>
          <cell r="P16">
            <v>16</v>
          </cell>
          <cell r="R16">
            <v>30</v>
          </cell>
          <cell r="T16">
            <v>0</v>
          </cell>
          <cell r="V16">
            <v>31</v>
          </cell>
          <cell r="X16">
            <v>1</v>
          </cell>
          <cell r="Z16">
            <v>41</v>
          </cell>
          <cell r="AB16">
            <v>0</v>
          </cell>
          <cell r="AD16">
            <v>41</v>
          </cell>
          <cell r="AF16">
            <v>0</v>
          </cell>
          <cell r="AH16">
            <v>41</v>
          </cell>
          <cell r="AJ16">
            <v>0</v>
          </cell>
          <cell r="AL16">
            <v>1</v>
          </cell>
          <cell r="AM16">
            <v>5</v>
          </cell>
          <cell r="AN16">
            <v>4</v>
          </cell>
          <cell r="AO16">
            <v>0</v>
          </cell>
          <cell r="AP16">
            <v>0</v>
          </cell>
          <cell r="AQ16">
            <v>0</v>
          </cell>
          <cell r="AR16">
            <v>1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2</v>
          </cell>
          <cell r="BA16">
            <v>8</v>
          </cell>
          <cell r="BB16">
            <v>0</v>
          </cell>
          <cell r="BC16">
            <v>2</v>
          </cell>
          <cell r="BD16">
            <v>2</v>
          </cell>
          <cell r="BE16">
            <v>0</v>
          </cell>
          <cell r="BF16">
            <v>70</v>
          </cell>
          <cell r="BG16">
            <v>26</v>
          </cell>
          <cell r="BI16">
            <v>0</v>
          </cell>
          <cell r="BK16">
            <v>0</v>
          </cell>
          <cell r="BM16">
            <v>8</v>
          </cell>
          <cell r="BQ16">
            <v>35</v>
          </cell>
          <cell r="BS16">
            <v>1</v>
          </cell>
          <cell r="BU16">
            <v>0</v>
          </cell>
          <cell r="BW16">
            <v>0</v>
          </cell>
          <cell r="BY16">
            <v>0</v>
          </cell>
          <cell r="CA16">
            <v>0</v>
          </cell>
        </row>
        <row r="17">
          <cell r="D17">
            <v>39</v>
          </cell>
          <cell r="E17">
            <v>34</v>
          </cell>
          <cell r="F17">
            <v>23</v>
          </cell>
          <cell r="H17">
            <v>5</v>
          </cell>
          <cell r="J17">
            <v>0</v>
          </cell>
          <cell r="L17">
            <v>1</v>
          </cell>
          <cell r="M17">
            <v>0</v>
          </cell>
          <cell r="N17">
            <v>39</v>
          </cell>
          <cell r="P17">
            <v>4</v>
          </cell>
          <cell r="R17">
            <v>23</v>
          </cell>
          <cell r="T17">
            <v>3</v>
          </cell>
          <cell r="V17">
            <v>23</v>
          </cell>
          <cell r="X17">
            <v>0</v>
          </cell>
          <cell r="Z17">
            <v>23</v>
          </cell>
          <cell r="AB17">
            <v>0</v>
          </cell>
          <cell r="AD17">
            <v>23</v>
          </cell>
          <cell r="AF17">
            <v>0</v>
          </cell>
          <cell r="AH17">
            <v>23</v>
          </cell>
          <cell r="AJ17">
            <v>0</v>
          </cell>
          <cell r="AL17">
            <v>0</v>
          </cell>
          <cell r="AM17">
            <v>1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5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5</v>
          </cell>
          <cell r="BB17">
            <v>2</v>
          </cell>
          <cell r="BC17">
            <v>2</v>
          </cell>
          <cell r="BD17">
            <v>2</v>
          </cell>
          <cell r="BE17">
            <v>8</v>
          </cell>
          <cell r="BF17">
            <v>34</v>
          </cell>
          <cell r="BG17">
            <v>0</v>
          </cell>
          <cell r="BI17">
            <v>0</v>
          </cell>
          <cell r="BK17">
            <v>0</v>
          </cell>
          <cell r="BM17">
            <v>1</v>
          </cell>
          <cell r="BQ17">
            <v>33</v>
          </cell>
          <cell r="BS17">
            <v>0</v>
          </cell>
          <cell r="BU17">
            <v>0</v>
          </cell>
          <cell r="BW17">
            <v>0</v>
          </cell>
          <cell r="BY17">
            <v>0</v>
          </cell>
          <cell r="CA17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4">
          <cell r="D14">
            <v>20</v>
          </cell>
          <cell r="E14">
            <v>21</v>
          </cell>
          <cell r="F14">
            <v>7</v>
          </cell>
          <cell r="H14">
            <v>1</v>
          </cell>
          <cell r="J14">
            <v>0</v>
          </cell>
          <cell r="L14">
            <v>0</v>
          </cell>
          <cell r="M14">
            <v>0</v>
          </cell>
          <cell r="N14">
            <v>20</v>
          </cell>
          <cell r="P14">
            <v>0</v>
          </cell>
          <cell r="R14">
            <v>4</v>
          </cell>
          <cell r="T14">
            <v>1</v>
          </cell>
          <cell r="V14">
            <v>4</v>
          </cell>
          <cell r="X14">
            <v>0</v>
          </cell>
          <cell r="Z14">
            <v>7</v>
          </cell>
          <cell r="AB14">
            <v>0</v>
          </cell>
          <cell r="AD14">
            <v>7</v>
          </cell>
          <cell r="AF14">
            <v>0</v>
          </cell>
          <cell r="AH14">
            <v>7</v>
          </cell>
          <cell r="AJ14">
            <v>0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4</v>
          </cell>
          <cell r="BA14">
            <v>4</v>
          </cell>
          <cell r="BB14">
            <v>0</v>
          </cell>
          <cell r="BC14">
            <v>2</v>
          </cell>
          <cell r="BD14">
            <v>0</v>
          </cell>
          <cell r="BE14">
            <v>0</v>
          </cell>
          <cell r="BF14">
            <v>17</v>
          </cell>
          <cell r="BG14">
            <v>3</v>
          </cell>
          <cell r="BI14">
            <v>0</v>
          </cell>
          <cell r="BK14">
            <v>0</v>
          </cell>
          <cell r="BM14">
            <v>1</v>
          </cell>
          <cell r="BQ14">
            <v>13</v>
          </cell>
          <cell r="BS14">
            <v>0</v>
          </cell>
          <cell r="BU14">
            <v>0</v>
          </cell>
          <cell r="BW14">
            <v>0</v>
          </cell>
          <cell r="BY14">
            <v>0</v>
          </cell>
          <cell r="CA14">
            <v>0</v>
          </cell>
        </row>
        <row r="15">
          <cell r="D15">
            <v>34</v>
          </cell>
          <cell r="E15">
            <v>34</v>
          </cell>
          <cell r="F15">
            <v>14</v>
          </cell>
          <cell r="H15">
            <v>2</v>
          </cell>
          <cell r="J15">
            <v>0</v>
          </cell>
          <cell r="L15">
            <v>0</v>
          </cell>
          <cell r="M15">
            <v>0</v>
          </cell>
          <cell r="N15">
            <v>34</v>
          </cell>
          <cell r="P15">
            <v>1</v>
          </cell>
          <cell r="R15">
            <v>16</v>
          </cell>
          <cell r="T15">
            <v>0</v>
          </cell>
          <cell r="V15">
            <v>16</v>
          </cell>
          <cell r="X15">
            <v>0</v>
          </cell>
          <cell r="Z15">
            <v>16</v>
          </cell>
          <cell r="AB15">
            <v>0</v>
          </cell>
          <cell r="AD15">
            <v>16</v>
          </cell>
          <cell r="AF15">
            <v>0</v>
          </cell>
          <cell r="AH15">
            <v>16</v>
          </cell>
          <cell r="AJ15">
            <v>0</v>
          </cell>
          <cell r="AL15">
            <v>0</v>
          </cell>
          <cell r="AM15">
            <v>1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2</v>
          </cell>
          <cell r="BA15">
            <v>1</v>
          </cell>
          <cell r="BB15">
            <v>0</v>
          </cell>
          <cell r="BC15">
            <v>0</v>
          </cell>
          <cell r="BD15">
            <v>1</v>
          </cell>
          <cell r="BE15">
            <v>0</v>
          </cell>
          <cell r="BF15">
            <v>23</v>
          </cell>
          <cell r="BG15">
            <v>11</v>
          </cell>
          <cell r="BI15">
            <v>0</v>
          </cell>
          <cell r="BK15">
            <v>0</v>
          </cell>
          <cell r="BM15">
            <v>0</v>
          </cell>
          <cell r="BQ15">
            <v>11</v>
          </cell>
          <cell r="BS15">
            <v>1</v>
          </cell>
          <cell r="BU15">
            <v>0</v>
          </cell>
          <cell r="BW15">
            <v>0</v>
          </cell>
          <cell r="BY15">
            <v>0</v>
          </cell>
          <cell r="CA15">
            <v>0</v>
          </cell>
        </row>
        <row r="16">
          <cell r="D16">
            <v>118</v>
          </cell>
          <cell r="E16">
            <v>146</v>
          </cell>
          <cell r="F16">
            <v>66</v>
          </cell>
          <cell r="H16">
            <v>11</v>
          </cell>
          <cell r="J16">
            <v>0</v>
          </cell>
          <cell r="L16">
            <v>6</v>
          </cell>
          <cell r="M16">
            <v>0</v>
          </cell>
          <cell r="N16">
            <v>118</v>
          </cell>
          <cell r="P16">
            <v>7</v>
          </cell>
          <cell r="R16">
            <v>59</v>
          </cell>
          <cell r="T16">
            <v>3</v>
          </cell>
          <cell r="V16">
            <v>55</v>
          </cell>
          <cell r="X16">
            <v>1</v>
          </cell>
          <cell r="Z16">
            <v>68</v>
          </cell>
          <cell r="AB16">
            <v>0</v>
          </cell>
          <cell r="AD16">
            <v>68</v>
          </cell>
          <cell r="AF16">
            <v>0</v>
          </cell>
          <cell r="AH16">
            <v>68</v>
          </cell>
          <cell r="AJ16">
            <v>0</v>
          </cell>
          <cell r="AL16">
            <v>5</v>
          </cell>
          <cell r="AM16">
            <v>1</v>
          </cell>
          <cell r="AN16">
            <v>2</v>
          </cell>
          <cell r="AO16">
            <v>1</v>
          </cell>
          <cell r="AP16">
            <v>0</v>
          </cell>
          <cell r="AQ16">
            <v>0</v>
          </cell>
          <cell r="AR16">
            <v>9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1</v>
          </cell>
          <cell r="AX16">
            <v>0</v>
          </cell>
          <cell r="AY16">
            <v>0</v>
          </cell>
          <cell r="AZ16">
            <v>11</v>
          </cell>
          <cell r="BA16">
            <v>12</v>
          </cell>
          <cell r="BB16">
            <v>1</v>
          </cell>
          <cell r="BC16">
            <v>2</v>
          </cell>
          <cell r="BD16">
            <v>3</v>
          </cell>
          <cell r="BE16">
            <v>0</v>
          </cell>
          <cell r="BF16">
            <v>107</v>
          </cell>
          <cell r="BG16">
            <v>48</v>
          </cell>
          <cell r="BI16">
            <v>0</v>
          </cell>
          <cell r="BK16">
            <v>0</v>
          </cell>
          <cell r="BM16">
            <v>1</v>
          </cell>
          <cell r="BQ16">
            <v>57</v>
          </cell>
          <cell r="BS16">
            <v>1</v>
          </cell>
          <cell r="BU16">
            <v>0</v>
          </cell>
          <cell r="BW16">
            <v>0</v>
          </cell>
          <cell r="BY16">
            <v>0</v>
          </cell>
          <cell r="CA16">
            <v>0</v>
          </cell>
        </row>
        <row r="17">
          <cell r="D17">
            <v>26</v>
          </cell>
          <cell r="E17">
            <v>20</v>
          </cell>
          <cell r="F17">
            <v>24</v>
          </cell>
          <cell r="H17">
            <v>5</v>
          </cell>
          <cell r="J17">
            <v>0</v>
          </cell>
          <cell r="L17">
            <v>0</v>
          </cell>
          <cell r="M17">
            <v>0</v>
          </cell>
          <cell r="N17">
            <v>26</v>
          </cell>
          <cell r="P17">
            <v>2</v>
          </cell>
          <cell r="R17">
            <v>24</v>
          </cell>
          <cell r="T17">
            <v>4</v>
          </cell>
          <cell r="V17">
            <v>24</v>
          </cell>
          <cell r="X17">
            <v>0</v>
          </cell>
          <cell r="Z17">
            <v>24</v>
          </cell>
          <cell r="AB17">
            <v>1</v>
          </cell>
          <cell r="AD17">
            <v>24</v>
          </cell>
          <cell r="AF17">
            <v>1</v>
          </cell>
          <cell r="AH17">
            <v>24</v>
          </cell>
          <cell r="AJ17">
            <v>0</v>
          </cell>
          <cell r="AL17">
            <v>0</v>
          </cell>
          <cell r="AM17">
            <v>1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2</v>
          </cell>
          <cell r="BA17">
            <v>1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20</v>
          </cell>
          <cell r="BG17">
            <v>1</v>
          </cell>
          <cell r="BI17">
            <v>0</v>
          </cell>
          <cell r="BK17">
            <v>0</v>
          </cell>
          <cell r="BM17">
            <v>0</v>
          </cell>
          <cell r="BQ17">
            <v>19</v>
          </cell>
          <cell r="BS17">
            <v>0</v>
          </cell>
          <cell r="BU17">
            <v>0</v>
          </cell>
          <cell r="BW17">
            <v>0</v>
          </cell>
          <cell r="BY17">
            <v>0</v>
          </cell>
          <cell r="CA17">
            <v>0</v>
          </cell>
        </row>
      </sheetData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1C13-8D50-48A4-B44F-9C76715B02BD}">
  <dimension ref="A4:CE17"/>
  <sheetViews>
    <sheetView tabSelected="1" workbookViewId="0">
      <selection activeCell="C21" sqref="C21"/>
    </sheetView>
  </sheetViews>
  <sheetFormatPr defaultRowHeight="15"/>
  <sheetData>
    <row r="4" spans="1:83" ht="15" customHeight="1">
      <c r="A4" s="1" t="s">
        <v>65</v>
      </c>
      <c r="B4" s="2" t="s">
        <v>0</v>
      </c>
      <c r="C4" s="2" t="s">
        <v>1</v>
      </c>
      <c r="D4" s="2" t="s">
        <v>2</v>
      </c>
      <c r="E4" s="2" t="s">
        <v>3</v>
      </c>
      <c r="F4" s="3" t="s">
        <v>4</v>
      </c>
      <c r="G4" s="4"/>
      <c r="H4" s="3" t="s">
        <v>5</v>
      </c>
      <c r="I4" s="5"/>
      <c r="J4" s="5"/>
      <c r="K4" s="4"/>
      <c r="L4" s="3" t="s">
        <v>6</v>
      </c>
      <c r="M4" s="4"/>
      <c r="N4" s="3" t="s">
        <v>7</v>
      </c>
      <c r="O4" s="5"/>
      <c r="P4" s="5"/>
      <c r="Q4" s="5"/>
      <c r="R4" s="3" t="s">
        <v>8</v>
      </c>
      <c r="S4" s="5"/>
      <c r="T4" s="5"/>
      <c r="U4" s="5"/>
      <c r="V4" s="3" t="s">
        <v>9</v>
      </c>
      <c r="W4" s="5"/>
      <c r="X4" s="5"/>
      <c r="Y4" s="5"/>
      <c r="Z4" s="3" t="s">
        <v>10</v>
      </c>
      <c r="AA4" s="5"/>
      <c r="AB4" s="5"/>
      <c r="AC4" s="5"/>
      <c r="AD4" s="3" t="s">
        <v>11</v>
      </c>
      <c r="AE4" s="5"/>
      <c r="AF4" s="5"/>
      <c r="AG4" s="5"/>
      <c r="AH4" s="3" t="s">
        <v>12</v>
      </c>
      <c r="AI4" s="5"/>
      <c r="AJ4" s="5"/>
      <c r="AK4" s="5"/>
      <c r="AL4" s="3" t="s">
        <v>13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4"/>
      <c r="BA4" s="6" t="s">
        <v>14</v>
      </c>
      <c r="BB4" s="5"/>
      <c r="BC4" s="5"/>
      <c r="BD4" s="5"/>
      <c r="BE4" s="4"/>
      <c r="BF4" s="7" t="s">
        <v>15</v>
      </c>
      <c r="BG4" s="3" t="s">
        <v>16</v>
      </c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4"/>
      <c r="CA4" s="3" t="s">
        <v>17</v>
      </c>
      <c r="CB4" s="4"/>
      <c r="CC4" s="8"/>
      <c r="CD4" s="8"/>
      <c r="CE4" s="8"/>
    </row>
    <row r="5" spans="1:83" ht="14.25" customHeight="1">
      <c r="A5" s="9"/>
      <c r="B5" s="9"/>
      <c r="C5" s="9"/>
      <c r="D5" s="9"/>
      <c r="E5" s="9"/>
      <c r="F5" s="10"/>
      <c r="G5" s="11"/>
      <c r="H5" s="12"/>
      <c r="I5" s="13"/>
      <c r="J5" s="13"/>
      <c r="K5" s="14"/>
      <c r="L5" s="12"/>
      <c r="M5" s="14"/>
      <c r="N5" s="12"/>
      <c r="O5" s="13"/>
      <c r="P5" s="13"/>
      <c r="Q5" s="13"/>
      <c r="R5" s="12"/>
      <c r="S5" s="13"/>
      <c r="T5" s="13"/>
      <c r="U5" s="13"/>
      <c r="V5" s="12"/>
      <c r="W5" s="13"/>
      <c r="X5" s="13"/>
      <c r="Y5" s="13"/>
      <c r="Z5" s="12"/>
      <c r="AA5" s="13"/>
      <c r="AB5" s="13"/>
      <c r="AC5" s="13"/>
      <c r="AD5" s="12"/>
      <c r="AE5" s="13"/>
      <c r="AF5" s="13"/>
      <c r="AG5" s="13"/>
      <c r="AH5" s="12"/>
      <c r="AI5" s="13"/>
      <c r="AJ5" s="13"/>
      <c r="AK5" s="13"/>
      <c r="AL5" s="12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4"/>
      <c r="BA5" s="10"/>
      <c r="BB5" s="15"/>
      <c r="BC5" s="15"/>
      <c r="BD5" s="15"/>
      <c r="BE5" s="11"/>
      <c r="BF5" s="9"/>
      <c r="BG5" s="12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4"/>
      <c r="CA5" s="10"/>
      <c r="CB5" s="11"/>
      <c r="CC5" s="8"/>
      <c r="CD5" s="8"/>
      <c r="CE5" s="8"/>
    </row>
    <row r="6" spans="1:83" ht="14.25" customHeight="1">
      <c r="A6" s="9"/>
      <c r="B6" s="9"/>
      <c r="C6" s="9"/>
      <c r="D6" s="9"/>
      <c r="E6" s="9"/>
      <c r="F6" s="10"/>
      <c r="G6" s="11"/>
      <c r="H6" s="3" t="s">
        <v>18</v>
      </c>
      <c r="I6" s="4"/>
      <c r="J6" s="3" t="s">
        <v>19</v>
      </c>
      <c r="K6" s="4"/>
      <c r="L6" s="16" t="s">
        <v>18</v>
      </c>
      <c r="M6" s="16" t="s">
        <v>19</v>
      </c>
      <c r="N6" s="3" t="s">
        <v>20</v>
      </c>
      <c r="O6" s="4"/>
      <c r="P6" s="3" t="s">
        <v>21</v>
      </c>
      <c r="Q6" s="4"/>
      <c r="R6" s="3" t="s">
        <v>22</v>
      </c>
      <c r="S6" s="4"/>
      <c r="T6" s="3" t="s">
        <v>23</v>
      </c>
      <c r="U6" s="4"/>
      <c r="V6" s="3" t="s">
        <v>22</v>
      </c>
      <c r="W6" s="4"/>
      <c r="X6" s="3" t="s">
        <v>23</v>
      </c>
      <c r="Y6" s="4"/>
      <c r="Z6" s="3" t="s">
        <v>22</v>
      </c>
      <c r="AA6" s="4"/>
      <c r="AB6" s="3" t="s">
        <v>23</v>
      </c>
      <c r="AC6" s="4"/>
      <c r="AD6" s="3" t="s">
        <v>22</v>
      </c>
      <c r="AE6" s="4"/>
      <c r="AF6" s="3" t="s">
        <v>23</v>
      </c>
      <c r="AG6" s="4"/>
      <c r="AH6" s="3" t="s">
        <v>22</v>
      </c>
      <c r="AI6" s="4"/>
      <c r="AJ6" s="3" t="s">
        <v>23</v>
      </c>
      <c r="AK6" s="4"/>
      <c r="AL6" s="16" t="s">
        <v>24</v>
      </c>
      <c r="AM6" s="16" t="s">
        <v>25</v>
      </c>
      <c r="AN6" s="16" t="s">
        <v>26</v>
      </c>
      <c r="AO6" s="16" t="s">
        <v>27</v>
      </c>
      <c r="AP6" s="16" t="s">
        <v>28</v>
      </c>
      <c r="AQ6" s="16" t="s">
        <v>29</v>
      </c>
      <c r="AR6" s="16" t="s">
        <v>30</v>
      </c>
      <c r="AS6" s="16" t="s">
        <v>31</v>
      </c>
      <c r="AT6" s="16" t="s">
        <v>32</v>
      </c>
      <c r="AU6" s="16" t="s">
        <v>33</v>
      </c>
      <c r="AV6" s="16" t="s">
        <v>34</v>
      </c>
      <c r="AW6" s="16" t="s">
        <v>35</v>
      </c>
      <c r="AX6" s="16" t="s">
        <v>36</v>
      </c>
      <c r="AY6" s="16" t="s">
        <v>37</v>
      </c>
      <c r="AZ6" s="16" t="s">
        <v>38</v>
      </c>
      <c r="BA6" s="6" t="s">
        <v>39</v>
      </c>
      <c r="BB6" s="6" t="s">
        <v>40</v>
      </c>
      <c r="BC6" s="6" t="s">
        <v>41</v>
      </c>
      <c r="BD6" s="17" t="s">
        <v>42</v>
      </c>
      <c r="BE6" s="17" t="s">
        <v>43</v>
      </c>
      <c r="BF6" s="9"/>
      <c r="BG6" s="18" t="s">
        <v>44</v>
      </c>
      <c r="BH6" s="19"/>
      <c r="BI6" s="19"/>
      <c r="BJ6" s="19"/>
      <c r="BK6" s="19"/>
      <c r="BL6" s="19"/>
      <c r="BM6" s="19"/>
      <c r="BN6" s="19"/>
      <c r="BO6" s="19"/>
      <c r="BP6" s="20"/>
      <c r="BQ6" s="3" t="s">
        <v>45</v>
      </c>
      <c r="BR6" s="4"/>
      <c r="BS6" s="3" t="s">
        <v>46</v>
      </c>
      <c r="BT6" s="5"/>
      <c r="BU6" s="5"/>
      <c r="BV6" s="5"/>
      <c r="BW6" s="5"/>
      <c r="BX6" s="5"/>
      <c r="BY6" s="5"/>
      <c r="BZ6" s="4"/>
      <c r="CA6" s="10"/>
      <c r="CB6" s="11"/>
      <c r="CC6" s="8"/>
      <c r="CD6" s="8"/>
      <c r="CE6" s="8"/>
    </row>
    <row r="7" spans="1:83" ht="15.75" customHeight="1">
      <c r="A7" s="9"/>
      <c r="B7" s="9"/>
      <c r="C7" s="9"/>
      <c r="D7" s="9"/>
      <c r="E7" s="9"/>
      <c r="F7" s="12"/>
      <c r="G7" s="14"/>
      <c r="H7" s="12"/>
      <c r="I7" s="14"/>
      <c r="J7" s="12"/>
      <c r="K7" s="14"/>
      <c r="L7" s="21"/>
      <c r="M7" s="21"/>
      <c r="N7" s="12"/>
      <c r="O7" s="14"/>
      <c r="P7" s="12"/>
      <c r="Q7" s="14"/>
      <c r="R7" s="12"/>
      <c r="S7" s="14"/>
      <c r="T7" s="12"/>
      <c r="U7" s="14"/>
      <c r="V7" s="12"/>
      <c r="W7" s="14"/>
      <c r="X7" s="12"/>
      <c r="Y7" s="14"/>
      <c r="Z7" s="12"/>
      <c r="AA7" s="14"/>
      <c r="AB7" s="12"/>
      <c r="AC7" s="14"/>
      <c r="AD7" s="12"/>
      <c r="AE7" s="14"/>
      <c r="AF7" s="12"/>
      <c r="AG7" s="14"/>
      <c r="AH7" s="12"/>
      <c r="AI7" s="14"/>
      <c r="AJ7" s="12"/>
      <c r="AK7" s="14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10"/>
      <c r="BB7" s="10"/>
      <c r="BC7" s="10"/>
      <c r="BD7" s="9"/>
      <c r="BE7" s="9"/>
      <c r="BF7" s="9"/>
      <c r="BG7" s="22" t="s">
        <v>47</v>
      </c>
      <c r="BH7" s="20"/>
      <c r="BI7" s="22" t="s">
        <v>48</v>
      </c>
      <c r="BJ7" s="20"/>
      <c r="BK7" s="22" t="s">
        <v>49</v>
      </c>
      <c r="BL7" s="20"/>
      <c r="BM7" s="22" t="s">
        <v>50</v>
      </c>
      <c r="BN7" s="20"/>
      <c r="BO7" s="22" t="s">
        <v>43</v>
      </c>
      <c r="BP7" s="20"/>
      <c r="BQ7" s="12"/>
      <c r="BR7" s="14"/>
      <c r="BS7" s="12"/>
      <c r="BT7" s="13"/>
      <c r="BU7" s="13"/>
      <c r="BV7" s="13"/>
      <c r="BW7" s="13"/>
      <c r="BX7" s="13"/>
      <c r="BY7" s="13"/>
      <c r="BZ7" s="14"/>
      <c r="CA7" s="12"/>
      <c r="CB7" s="14"/>
      <c r="CC7" s="8"/>
      <c r="CD7" s="8"/>
      <c r="CE7" s="8"/>
    </row>
    <row r="8" spans="1:83" ht="43.5" customHeight="1">
      <c r="A8" s="21"/>
      <c r="B8" s="21"/>
      <c r="C8" s="21"/>
      <c r="D8" s="21"/>
      <c r="E8" s="21"/>
      <c r="F8" s="23" t="s">
        <v>51</v>
      </c>
      <c r="G8" s="24" t="s">
        <v>52</v>
      </c>
      <c r="H8" s="25" t="s">
        <v>51</v>
      </c>
      <c r="I8" s="25" t="s">
        <v>52</v>
      </c>
      <c r="J8" s="25" t="s">
        <v>51</v>
      </c>
      <c r="K8" s="25" t="s">
        <v>52</v>
      </c>
      <c r="L8" s="25" t="s">
        <v>51</v>
      </c>
      <c r="M8" s="25" t="s">
        <v>51</v>
      </c>
      <c r="N8" s="25" t="s">
        <v>51</v>
      </c>
      <c r="O8" s="25" t="s">
        <v>52</v>
      </c>
      <c r="P8" s="25" t="s">
        <v>51</v>
      </c>
      <c r="Q8" s="25" t="s">
        <v>52</v>
      </c>
      <c r="R8" s="25" t="s">
        <v>51</v>
      </c>
      <c r="S8" s="25" t="s">
        <v>52</v>
      </c>
      <c r="T8" s="25" t="s">
        <v>51</v>
      </c>
      <c r="U8" s="25" t="s">
        <v>52</v>
      </c>
      <c r="V8" s="25" t="s">
        <v>51</v>
      </c>
      <c r="W8" s="25" t="s">
        <v>52</v>
      </c>
      <c r="X8" s="25" t="s">
        <v>51</v>
      </c>
      <c r="Y8" s="25" t="s">
        <v>52</v>
      </c>
      <c r="Z8" s="25" t="s">
        <v>51</v>
      </c>
      <c r="AA8" s="25" t="s">
        <v>52</v>
      </c>
      <c r="AB8" s="25" t="s">
        <v>51</v>
      </c>
      <c r="AC8" s="25" t="s">
        <v>52</v>
      </c>
      <c r="AD8" s="25" t="s">
        <v>51</v>
      </c>
      <c r="AE8" s="25" t="s">
        <v>52</v>
      </c>
      <c r="AF8" s="25" t="s">
        <v>51</v>
      </c>
      <c r="AG8" s="25" t="s">
        <v>52</v>
      </c>
      <c r="AH8" s="25" t="s">
        <v>51</v>
      </c>
      <c r="AI8" s="25" t="s">
        <v>52</v>
      </c>
      <c r="AJ8" s="25" t="s">
        <v>51</v>
      </c>
      <c r="AK8" s="25" t="s">
        <v>52</v>
      </c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12"/>
      <c r="BB8" s="12"/>
      <c r="BC8" s="12"/>
      <c r="BD8" s="21"/>
      <c r="BE8" s="21"/>
      <c r="BF8" s="21"/>
      <c r="BG8" s="26" t="s">
        <v>51</v>
      </c>
      <c r="BH8" s="26" t="s">
        <v>52</v>
      </c>
      <c r="BI8" s="26" t="s">
        <v>51</v>
      </c>
      <c r="BJ8" s="26" t="s">
        <v>52</v>
      </c>
      <c r="BK8" s="26" t="s">
        <v>51</v>
      </c>
      <c r="BL8" s="26" t="s">
        <v>52</v>
      </c>
      <c r="BM8" s="26" t="s">
        <v>51</v>
      </c>
      <c r="BN8" s="26" t="s">
        <v>52</v>
      </c>
      <c r="BO8" s="26" t="s">
        <v>51</v>
      </c>
      <c r="BP8" s="26" t="s">
        <v>52</v>
      </c>
      <c r="BQ8" s="26" t="s">
        <v>51</v>
      </c>
      <c r="BR8" s="26" t="s">
        <v>52</v>
      </c>
      <c r="BS8" s="27" t="s">
        <v>53</v>
      </c>
      <c r="BT8" s="27" t="s">
        <v>52</v>
      </c>
      <c r="BU8" s="28" t="s">
        <v>54</v>
      </c>
      <c r="BV8" s="27" t="s">
        <v>52</v>
      </c>
      <c r="BW8" s="29" t="s">
        <v>55</v>
      </c>
      <c r="BX8" s="29" t="s">
        <v>52</v>
      </c>
      <c r="BY8" s="29" t="s">
        <v>56</v>
      </c>
      <c r="BZ8" s="25" t="s">
        <v>52</v>
      </c>
      <c r="CA8" s="29" t="s">
        <v>51</v>
      </c>
      <c r="CB8" s="29" t="s">
        <v>52</v>
      </c>
      <c r="CC8" s="8"/>
      <c r="CD8" s="8"/>
      <c r="CE8" s="8"/>
    </row>
    <row r="9" spans="1:83" ht="14.25" customHeight="1">
      <c r="A9" s="30">
        <v>1</v>
      </c>
      <c r="B9" s="31">
        <v>2</v>
      </c>
      <c r="C9" s="30">
        <v>3</v>
      </c>
      <c r="D9" s="31">
        <v>4</v>
      </c>
      <c r="E9" s="30">
        <v>5</v>
      </c>
      <c r="F9" s="31">
        <v>6</v>
      </c>
      <c r="G9" s="30">
        <v>7</v>
      </c>
      <c r="H9" s="31">
        <v>8</v>
      </c>
      <c r="I9" s="30">
        <v>9</v>
      </c>
      <c r="J9" s="31">
        <v>10</v>
      </c>
      <c r="K9" s="30">
        <v>11</v>
      </c>
      <c r="L9" s="31">
        <v>12</v>
      </c>
      <c r="M9" s="30">
        <v>13</v>
      </c>
      <c r="N9" s="31">
        <v>14</v>
      </c>
      <c r="O9" s="30">
        <v>15</v>
      </c>
      <c r="P9" s="31">
        <v>16</v>
      </c>
      <c r="Q9" s="30">
        <v>17</v>
      </c>
      <c r="R9" s="31">
        <v>18</v>
      </c>
      <c r="S9" s="30">
        <v>19</v>
      </c>
      <c r="T9" s="31">
        <v>20</v>
      </c>
      <c r="U9" s="30">
        <v>21</v>
      </c>
      <c r="V9" s="31">
        <v>22</v>
      </c>
      <c r="W9" s="30">
        <v>23</v>
      </c>
      <c r="X9" s="31">
        <v>24</v>
      </c>
      <c r="Y9" s="30">
        <v>25</v>
      </c>
      <c r="Z9" s="31">
        <v>26</v>
      </c>
      <c r="AA9" s="30">
        <v>27</v>
      </c>
      <c r="AB9" s="31">
        <v>28</v>
      </c>
      <c r="AC9" s="30">
        <v>29</v>
      </c>
      <c r="AD9" s="31">
        <v>30</v>
      </c>
      <c r="AE9" s="30">
        <v>31</v>
      </c>
      <c r="AF9" s="31">
        <v>32</v>
      </c>
      <c r="AG9" s="30">
        <v>33</v>
      </c>
      <c r="AH9" s="31">
        <v>34</v>
      </c>
      <c r="AI9" s="30">
        <v>35</v>
      </c>
      <c r="AJ9" s="31">
        <v>36</v>
      </c>
      <c r="AK9" s="30">
        <v>37</v>
      </c>
      <c r="AL9" s="31">
        <v>38</v>
      </c>
      <c r="AM9" s="30">
        <v>39</v>
      </c>
      <c r="AN9" s="31">
        <v>40</v>
      </c>
      <c r="AO9" s="30">
        <v>41</v>
      </c>
      <c r="AP9" s="31">
        <v>42</v>
      </c>
      <c r="AQ9" s="30">
        <v>43</v>
      </c>
      <c r="AR9" s="31">
        <v>44</v>
      </c>
      <c r="AS9" s="30">
        <v>45</v>
      </c>
      <c r="AT9" s="31">
        <v>46</v>
      </c>
      <c r="AU9" s="30">
        <v>47</v>
      </c>
      <c r="AV9" s="31">
        <v>48</v>
      </c>
      <c r="AW9" s="30">
        <v>49</v>
      </c>
      <c r="AX9" s="31">
        <v>50</v>
      </c>
      <c r="AY9" s="31">
        <v>51</v>
      </c>
      <c r="AZ9" s="30">
        <v>52</v>
      </c>
      <c r="BA9" s="32">
        <v>53</v>
      </c>
      <c r="BB9" s="33">
        <v>54</v>
      </c>
      <c r="BC9" s="32">
        <v>55</v>
      </c>
      <c r="BD9" s="33">
        <v>56</v>
      </c>
      <c r="BE9" s="32">
        <v>57</v>
      </c>
      <c r="BF9" s="30">
        <v>58</v>
      </c>
      <c r="BG9" s="31">
        <v>59</v>
      </c>
      <c r="BH9" s="30">
        <v>60</v>
      </c>
      <c r="BI9" s="31">
        <v>61</v>
      </c>
      <c r="BJ9" s="30">
        <v>62</v>
      </c>
      <c r="BK9" s="31">
        <v>63</v>
      </c>
      <c r="BL9" s="30">
        <v>64</v>
      </c>
      <c r="BM9" s="31">
        <v>65</v>
      </c>
      <c r="BN9" s="30">
        <v>66</v>
      </c>
      <c r="BO9" s="31">
        <v>67</v>
      </c>
      <c r="BP9" s="30">
        <v>68</v>
      </c>
      <c r="BQ9" s="31">
        <v>69</v>
      </c>
      <c r="BR9" s="30">
        <v>70</v>
      </c>
      <c r="BS9" s="31">
        <v>71</v>
      </c>
      <c r="BT9" s="30">
        <v>72</v>
      </c>
      <c r="BU9" s="31">
        <v>73</v>
      </c>
      <c r="BV9" s="30">
        <v>74</v>
      </c>
      <c r="BW9" s="31">
        <v>75</v>
      </c>
      <c r="BX9" s="30">
        <v>76</v>
      </c>
      <c r="BY9" s="31">
        <v>77</v>
      </c>
      <c r="BZ9" s="30">
        <v>78</v>
      </c>
      <c r="CA9" s="31">
        <v>79</v>
      </c>
      <c r="CB9" s="30">
        <v>80</v>
      </c>
      <c r="CC9" s="8"/>
      <c r="CD9" s="8"/>
      <c r="CE9" s="8"/>
    </row>
    <row r="10" spans="1:83" ht="14.25" customHeight="1">
      <c r="A10" s="34">
        <v>1</v>
      </c>
      <c r="B10" s="35" t="s">
        <v>57</v>
      </c>
      <c r="C10" s="36" t="s">
        <v>58</v>
      </c>
      <c r="D10" s="37">
        <f>'[1]TRIBULAN I'!D10+'[1]TRIBULAN II'!D10</f>
        <v>0</v>
      </c>
      <c r="E10" s="37">
        <f>'[1]TRIBULAN I'!E10+'[1]TRIBULAN II'!E10</f>
        <v>0</v>
      </c>
      <c r="F10" s="37" t="e">
        <f>'[1]TRIBULAN I'!F10+'[1]TRIBULAN II'!F10</f>
        <v>#VALUE!</v>
      </c>
      <c r="G10" s="38" t="e">
        <f t="shared" ref="G10:G17" si="0">(F10/D10*100)</f>
        <v>#VALUE!</v>
      </c>
      <c r="H10" s="37" t="e">
        <f>'[1]TRIBULAN I'!H10+'[1]TRIBULAN II'!H10</f>
        <v>#VALUE!</v>
      </c>
      <c r="I10" s="39" t="e">
        <f t="shared" ref="I10:I17" si="1">(H10/F10*100)</f>
        <v>#VALUE!</v>
      </c>
      <c r="J10" s="37" t="e">
        <f>'[1]TRIBULAN I'!J10+'[1]TRIBULAN II'!J10</f>
        <v>#VALUE!</v>
      </c>
      <c r="K10" s="40" t="e">
        <f t="shared" ref="K10:K17" si="2">(J10/F10*100)</f>
        <v>#VALUE!</v>
      </c>
      <c r="L10" s="37" t="e">
        <f>'[1]TRIBULAN I'!L10+'[1]TRIBULAN II'!L10</f>
        <v>#VALUE!</v>
      </c>
      <c r="M10" s="37" t="e">
        <f>'[1]TRIBULAN I'!M10+'[1]TRIBULAN II'!M10</f>
        <v>#VALUE!</v>
      </c>
      <c r="N10" s="37" t="e">
        <f>'[1]TRIBULAN I'!N10+'[1]TRIBULAN II'!N10</f>
        <v>#VALUE!</v>
      </c>
      <c r="O10" s="38" t="e">
        <f t="shared" ref="O10:O17" si="3">(N10/D10*100)</f>
        <v>#VALUE!</v>
      </c>
      <c r="P10" s="37" t="e">
        <f>'[1]TRIBULAN I'!P10+'[1]TRIBULAN II'!P10</f>
        <v>#VALUE!</v>
      </c>
      <c r="Q10" s="38" t="e">
        <f t="shared" ref="Q10:Q17" si="4">(P10/N10*100)</f>
        <v>#VALUE!</v>
      </c>
      <c r="R10" s="37" t="e">
        <f>'[1]TRIBULAN I'!R10+'[1]TRIBULAN II'!R10</f>
        <v>#VALUE!</v>
      </c>
      <c r="S10" s="38" t="e">
        <f t="shared" ref="S10:S17" si="5">(R10/D10*100)</f>
        <v>#VALUE!</v>
      </c>
      <c r="T10" s="37" t="e">
        <f>'[1]TRIBULAN I'!T10+'[1]TRIBULAN II'!T10</f>
        <v>#VALUE!</v>
      </c>
      <c r="U10" s="38" t="e">
        <f t="shared" ref="U10:U17" si="6">(T10/R10*100)</f>
        <v>#VALUE!</v>
      </c>
      <c r="V10" s="37" t="e">
        <f>'[1]TRIBULAN I'!V10+'[1]TRIBULAN II'!V10</f>
        <v>#VALUE!</v>
      </c>
      <c r="W10" s="38" t="e">
        <f t="shared" ref="W10:W17" si="7">(V10/D10*100)</f>
        <v>#VALUE!</v>
      </c>
      <c r="X10" s="37" t="e">
        <f>'[1]TRIBULAN I'!X10+'[1]TRIBULAN II'!X10</f>
        <v>#VALUE!</v>
      </c>
      <c r="Y10" s="38" t="e">
        <f t="shared" ref="Y10:Y17" si="8">(X10/V10*100)</f>
        <v>#VALUE!</v>
      </c>
      <c r="Z10" s="37" t="e">
        <f>'[1]TRIBULAN I'!Z10+'[1]TRIBULAN II'!Z10</f>
        <v>#VALUE!</v>
      </c>
      <c r="AA10" s="38" t="e">
        <f t="shared" ref="AA10:AA17" si="9">(Z10/D10*100)</f>
        <v>#VALUE!</v>
      </c>
      <c r="AB10" s="37" t="e">
        <f>'[1]TRIBULAN I'!AB10+'[1]TRIBULAN II'!AB10</f>
        <v>#VALUE!</v>
      </c>
      <c r="AC10" s="38" t="e">
        <f t="shared" ref="AC10:AC17" si="10">(AB10/Z10*100)</f>
        <v>#VALUE!</v>
      </c>
      <c r="AD10" s="37" t="e">
        <f>'[1]TRIBULAN I'!AD10+'[1]TRIBULAN II'!AD10</f>
        <v>#VALUE!</v>
      </c>
      <c r="AE10" s="38" t="e">
        <f t="shared" ref="AE10:AE17" si="11">(AD10/D10*100)</f>
        <v>#VALUE!</v>
      </c>
      <c r="AF10" s="37" t="e">
        <f>'[1]TRIBULAN I'!AF10+'[1]TRIBULAN II'!AF10</f>
        <v>#VALUE!</v>
      </c>
      <c r="AG10" s="38" t="e">
        <f t="shared" ref="AG10:AG17" si="12">(AF10/AD10*100)</f>
        <v>#VALUE!</v>
      </c>
      <c r="AH10" s="37" t="e">
        <f>'[1]TRIBULAN I'!AH10+'[1]TRIBULAN II'!AH10</f>
        <v>#VALUE!</v>
      </c>
      <c r="AI10" s="38" t="e">
        <f t="shared" ref="AI10:AI17" si="13">(AH10/D10*100)</f>
        <v>#VALUE!</v>
      </c>
      <c r="AJ10" s="37" t="e">
        <f>'[1]TRIBULAN I'!AJ10+'[1]TRIBULAN II'!AJ10</f>
        <v>#VALUE!</v>
      </c>
      <c r="AK10" s="38" t="e">
        <f t="shared" ref="AK10:AK17" si="14">(AJ10/AH10*100)</f>
        <v>#VALUE!</v>
      </c>
      <c r="AL10" s="37">
        <f>'[1]TRIBULAN I'!AL10+'[1]TRIBULAN II'!AL10</f>
        <v>0</v>
      </c>
      <c r="AM10" s="37">
        <f>'[1]TRIBULAN I'!AM10+'[1]TRIBULAN II'!AM10</f>
        <v>0</v>
      </c>
      <c r="AN10" s="37">
        <f>'[1]TRIBULAN I'!AN10+'[1]TRIBULAN II'!AN10</f>
        <v>0</v>
      </c>
      <c r="AO10" s="37">
        <f>'[1]TRIBULAN I'!AO10+'[1]TRIBULAN II'!AO10</f>
        <v>0</v>
      </c>
      <c r="AP10" s="37">
        <f>'[1]TRIBULAN I'!AP10+'[1]TRIBULAN II'!AP10</f>
        <v>0</v>
      </c>
      <c r="AQ10" s="37">
        <f>'[1]TRIBULAN I'!AQ10+'[1]TRIBULAN II'!AQ10</f>
        <v>0</v>
      </c>
      <c r="AR10" s="37">
        <f>'[1]TRIBULAN I'!AR10+'[1]TRIBULAN II'!AR10</f>
        <v>0</v>
      </c>
      <c r="AS10" s="37">
        <f>'[1]TRIBULAN I'!AS10+'[1]TRIBULAN II'!AS10</f>
        <v>0</v>
      </c>
      <c r="AT10" s="37">
        <f>'[1]TRIBULAN I'!AT10+'[1]TRIBULAN II'!AT10</f>
        <v>0</v>
      </c>
      <c r="AU10" s="37">
        <f>'[1]TRIBULAN I'!AU10+'[1]TRIBULAN II'!AU10</f>
        <v>0</v>
      </c>
      <c r="AV10" s="37">
        <f>'[1]TRIBULAN I'!AV10+'[1]TRIBULAN II'!AV10</f>
        <v>0</v>
      </c>
      <c r="AW10" s="37">
        <f>'[1]TRIBULAN I'!AW10+'[1]TRIBULAN II'!AW10</f>
        <v>0</v>
      </c>
      <c r="AX10" s="37">
        <f>'[1]TRIBULAN I'!AX10+'[1]TRIBULAN II'!AX10</f>
        <v>0</v>
      </c>
      <c r="AY10" s="37">
        <f>'[1]TRIBULAN I'!AY10+'[1]TRIBULAN II'!AY10</f>
        <v>0</v>
      </c>
      <c r="AZ10" s="37">
        <f>'[1]TRIBULAN I'!AZ10+'[1]TRIBULAN II'!AZ10</f>
        <v>0</v>
      </c>
      <c r="BA10" s="37">
        <f>'[1]TRIBULAN I'!BA10+'[1]TRIBULAN II'!BA10</f>
        <v>0</v>
      </c>
      <c r="BB10" s="37">
        <f>'[1]TRIBULAN I'!BB10+'[1]TRIBULAN II'!BB10</f>
        <v>0</v>
      </c>
      <c r="BC10" s="37">
        <f>'[1]TRIBULAN I'!BC10+'[1]TRIBULAN II'!BC10</f>
        <v>0</v>
      </c>
      <c r="BD10" s="37">
        <f>'[1]TRIBULAN I'!BD10+'[1]TRIBULAN II'!BD10</f>
        <v>0</v>
      </c>
      <c r="BE10" s="37">
        <f>'[1]TRIBULAN I'!BE10+'[1]TRIBULAN II'!BE10</f>
        <v>0</v>
      </c>
      <c r="BF10" s="37">
        <f>'[1]TRIBULAN I'!BF10+'[1]TRIBULAN II'!BF10</f>
        <v>0</v>
      </c>
      <c r="BG10" s="37" t="e">
        <f>'[1]TRIBULAN I'!BG10+'[1]TRIBULAN II'!BG10</f>
        <v>#VALUE!</v>
      </c>
      <c r="BH10" s="41" t="e">
        <f t="shared" ref="BH10:BH17" si="15">BG10/BF10*100</f>
        <v>#VALUE!</v>
      </c>
      <c r="BI10" s="37" t="e">
        <f>'[1]TRIBULAN I'!BI10+'[1]TRIBULAN II'!BI10</f>
        <v>#VALUE!</v>
      </c>
      <c r="BJ10" s="41" t="e">
        <f t="shared" ref="BJ10:BJ17" si="16">BI10/BF10*100</f>
        <v>#VALUE!</v>
      </c>
      <c r="BK10" s="37" t="e">
        <f>'[1]TRIBULAN I'!BK10+'[1]TRIBULAN II'!BK10</f>
        <v>#VALUE!</v>
      </c>
      <c r="BL10" s="42" t="e">
        <f t="shared" ref="BL10:BL17" si="17">(BK10/BF10*100)</f>
        <v>#VALUE!</v>
      </c>
      <c r="BM10" s="37" t="e">
        <f>'[1]TRIBULAN I'!BM10+'[1]TRIBULAN II'!BM10</f>
        <v>#VALUE!</v>
      </c>
      <c r="BN10" s="42" t="e">
        <f t="shared" ref="BN10:BN17" si="18">(BM10/BF10*100)</f>
        <v>#VALUE!</v>
      </c>
      <c r="BO10" s="43" t="e">
        <f t="shared" ref="BO10:BO17" si="19">BG10+BI10+BM10+BK10</f>
        <v>#VALUE!</v>
      </c>
      <c r="BP10" s="42" t="e">
        <f t="shared" ref="BP10:BP17" si="20">BO10/BF10*100</f>
        <v>#VALUE!</v>
      </c>
      <c r="BQ10" s="37" t="e">
        <f>'[1]TRIBULAN I'!BQ10+'[1]TRIBULAN II'!BQ10</f>
        <v>#VALUE!</v>
      </c>
      <c r="BR10" s="38" t="e">
        <f t="shared" ref="BR10:BR17" si="21">(BQ10/BF10*100)</f>
        <v>#VALUE!</v>
      </c>
      <c r="BS10" s="37" t="e">
        <f>'[1]TRIBULAN I'!BS10+'[1]TRIBULAN II'!BS10</f>
        <v>#VALUE!</v>
      </c>
      <c r="BT10" s="38" t="e">
        <f t="shared" ref="BT10:BT17" si="22">(BS10/BF10*100)</f>
        <v>#VALUE!</v>
      </c>
      <c r="BU10" s="37" t="e">
        <f>'[1]TRIBULAN I'!BU10+'[1]TRIBULAN II'!BU10</f>
        <v>#VALUE!</v>
      </c>
      <c r="BV10" s="38" t="e">
        <f t="shared" ref="BV10:BV17" si="23">(BU10/BF10*100)</f>
        <v>#VALUE!</v>
      </c>
      <c r="BW10" s="37" t="e">
        <f>'[1]TRIBULAN I'!BW10+'[1]TRIBULAN II'!BW10</f>
        <v>#VALUE!</v>
      </c>
      <c r="BX10" s="38" t="e">
        <f t="shared" ref="BX10:BX17" si="24">(BW10/BF10*100)</f>
        <v>#VALUE!</v>
      </c>
      <c r="BY10" s="37" t="e">
        <f>'[1]TRIBULAN I'!BY10+'[1]TRIBULAN II'!BY10</f>
        <v>#VALUE!</v>
      </c>
      <c r="BZ10" s="38" t="e">
        <f t="shared" ref="BZ10:BZ17" si="25">(BY10/BF10*100)</f>
        <v>#VALUE!</v>
      </c>
      <c r="CA10" s="37" t="e">
        <f>'[1]TRIBULAN I'!CA10+'[1]TRIBULAN II'!CA10</f>
        <v>#VALUE!</v>
      </c>
      <c r="CB10" s="38" t="e">
        <f t="shared" ref="CB10:CB17" si="26">(CA10/BF10*100)</f>
        <v>#VALUE!</v>
      </c>
      <c r="CC10" s="8" t="s">
        <v>59</v>
      </c>
      <c r="CD10" s="44">
        <f>SUM(AL14:AZ14)+AB14+AF14+AJ14</f>
        <v>10</v>
      </c>
      <c r="CE10" s="8"/>
    </row>
    <row r="11" spans="1:83" ht="14.25" customHeight="1">
      <c r="A11" s="9"/>
      <c r="B11" s="9"/>
      <c r="C11" s="36" t="s">
        <v>60</v>
      </c>
      <c r="D11" s="37">
        <f>'[1]TRIBULAN I'!D11+'[1]TRIBULAN II'!D11</f>
        <v>8</v>
      </c>
      <c r="E11" s="37">
        <f>'[1]TRIBULAN I'!E11+'[1]TRIBULAN II'!E11</f>
        <v>10</v>
      </c>
      <c r="F11" s="37">
        <f>'[1]TRIBULAN I'!F11+'[1]TRIBULAN II'!F11</f>
        <v>12</v>
      </c>
      <c r="G11" s="38">
        <f t="shared" si="0"/>
        <v>150</v>
      </c>
      <c r="H11" s="37">
        <f>'[1]TRIBULAN I'!H11+'[1]TRIBULAN II'!H11</f>
        <v>16</v>
      </c>
      <c r="I11" s="39">
        <f t="shared" si="1"/>
        <v>133.33333333333331</v>
      </c>
      <c r="J11" s="37">
        <f>'[1]TRIBULAN I'!J11+'[1]TRIBULAN II'!J11</f>
        <v>20</v>
      </c>
      <c r="K11" s="40">
        <f t="shared" si="2"/>
        <v>166.66666666666669</v>
      </c>
      <c r="L11" s="37">
        <f>'[1]TRIBULAN I'!L11+'[1]TRIBULAN II'!L11</f>
        <v>24</v>
      </c>
      <c r="M11" s="37">
        <f>'[1]TRIBULAN I'!M11+'[1]TRIBULAN II'!M11</f>
        <v>26</v>
      </c>
      <c r="N11" s="37">
        <f>'[1]TRIBULAN I'!N11+'[1]TRIBULAN II'!N11</f>
        <v>28</v>
      </c>
      <c r="O11" s="38">
        <f t="shared" si="3"/>
        <v>350</v>
      </c>
      <c r="P11" s="37">
        <f>'[1]TRIBULAN I'!P11+'[1]TRIBULAN II'!P11</f>
        <v>32</v>
      </c>
      <c r="Q11" s="38">
        <f t="shared" si="4"/>
        <v>114.28571428571428</v>
      </c>
      <c r="R11" s="37">
        <f>'[1]TRIBULAN I'!R11+'[1]TRIBULAN II'!R11</f>
        <v>36</v>
      </c>
      <c r="S11" s="38">
        <f t="shared" si="5"/>
        <v>450</v>
      </c>
      <c r="T11" s="37">
        <f>'[1]TRIBULAN I'!T11+'[1]TRIBULAN II'!T11</f>
        <v>40</v>
      </c>
      <c r="U11" s="38">
        <f t="shared" si="6"/>
        <v>111.11111111111111</v>
      </c>
      <c r="V11" s="37">
        <f>'[1]TRIBULAN I'!V11+'[1]TRIBULAN II'!V11</f>
        <v>44</v>
      </c>
      <c r="W11" s="38">
        <f t="shared" si="7"/>
        <v>550</v>
      </c>
      <c r="X11" s="37">
        <f>'[1]TRIBULAN I'!X11+'[1]TRIBULAN II'!X11</f>
        <v>48</v>
      </c>
      <c r="Y11" s="38">
        <f t="shared" si="8"/>
        <v>109.09090909090908</v>
      </c>
      <c r="Z11" s="37">
        <f>'[1]TRIBULAN I'!Z11+'[1]TRIBULAN II'!Z11</f>
        <v>52</v>
      </c>
      <c r="AA11" s="38">
        <f t="shared" si="9"/>
        <v>650</v>
      </c>
      <c r="AB11" s="37">
        <f>'[1]TRIBULAN I'!AB11+'[1]TRIBULAN II'!AB11</f>
        <v>56</v>
      </c>
      <c r="AC11" s="38">
        <f t="shared" si="10"/>
        <v>107.69230769230769</v>
      </c>
      <c r="AD11" s="37">
        <f>'[1]TRIBULAN I'!AD11+'[1]TRIBULAN II'!AD11</f>
        <v>60</v>
      </c>
      <c r="AE11" s="38">
        <f t="shared" si="11"/>
        <v>750</v>
      </c>
      <c r="AF11" s="37">
        <f>'[1]TRIBULAN I'!AF11+'[1]TRIBULAN II'!AF11</f>
        <v>64</v>
      </c>
      <c r="AG11" s="38">
        <f t="shared" si="12"/>
        <v>106.66666666666667</v>
      </c>
      <c r="AH11" s="37">
        <f>'[1]TRIBULAN I'!AH11+'[1]TRIBULAN II'!AH11</f>
        <v>68</v>
      </c>
      <c r="AI11" s="38">
        <f t="shared" si="13"/>
        <v>850</v>
      </c>
      <c r="AJ11" s="37">
        <f>'[1]TRIBULAN I'!AJ11+'[1]TRIBULAN II'!AJ11</f>
        <v>72</v>
      </c>
      <c r="AK11" s="38">
        <f t="shared" si="14"/>
        <v>105.88235294117648</v>
      </c>
      <c r="AL11" s="37">
        <f>'[1]TRIBULAN I'!AL11+'[1]TRIBULAN II'!AL11</f>
        <v>76</v>
      </c>
      <c r="AM11" s="37">
        <f>'[1]TRIBULAN I'!AM11+'[1]TRIBULAN II'!AM11</f>
        <v>78</v>
      </c>
      <c r="AN11" s="37">
        <f>'[1]TRIBULAN I'!AN11+'[1]TRIBULAN II'!AN11</f>
        <v>80</v>
      </c>
      <c r="AO11" s="37">
        <f>'[1]TRIBULAN I'!AO11+'[1]TRIBULAN II'!AO11</f>
        <v>82</v>
      </c>
      <c r="AP11" s="37">
        <f>'[1]TRIBULAN I'!AP11+'[1]TRIBULAN II'!AP11</f>
        <v>84</v>
      </c>
      <c r="AQ11" s="37">
        <f>'[1]TRIBULAN I'!AQ11+'[1]TRIBULAN II'!AQ11</f>
        <v>86</v>
      </c>
      <c r="AR11" s="37">
        <f>'[1]TRIBULAN I'!AR11+'[1]TRIBULAN II'!AR11</f>
        <v>88</v>
      </c>
      <c r="AS11" s="37">
        <f>'[1]TRIBULAN I'!AS11+'[1]TRIBULAN II'!AS11</f>
        <v>90</v>
      </c>
      <c r="AT11" s="37">
        <f>'[1]TRIBULAN I'!AT11+'[1]TRIBULAN II'!AT11</f>
        <v>92</v>
      </c>
      <c r="AU11" s="37">
        <f>'[1]TRIBULAN I'!AU11+'[1]TRIBULAN II'!AU11</f>
        <v>94</v>
      </c>
      <c r="AV11" s="37">
        <f>'[1]TRIBULAN I'!AV11+'[1]TRIBULAN II'!AV11</f>
        <v>96</v>
      </c>
      <c r="AW11" s="37">
        <f>'[1]TRIBULAN I'!AW11+'[1]TRIBULAN II'!AW11</f>
        <v>98</v>
      </c>
      <c r="AX11" s="37">
        <f>'[1]TRIBULAN I'!AX11+'[1]TRIBULAN II'!AX11</f>
        <v>100</v>
      </c>
      <c r="AY11" s="37">
        <f>'[1]TRIBULAN I'!AY11+'[1]TRIBULAN II'!AY11</f>
        <v>102</v>
      </c>
      <c r="AZ11" s="37">
        <f>'[1]TRIBULAN I'!AZ11+'[1]TRIBULAN II'!AZ11</f>
        <v>104</v>
      </c>
      <c r="BA11" s="37">
        <f>'[1]TRIBULAN I'!BA11+'[1]TRIBULAN II'!BA11</f>
        <v>106</v>
      </c>
      <c r="BB11" s="37">
        <f>'[1]TRIBULAN I'!BB11+'[1]TRIBULAN II'!BB11</f>
        <v>108</v>
      </c>
      <c r="BC11" s="37">
        <f>'[1]TRIBULAN I'!BC11+'[1]TRIBULAN II'!BC11</f>
        <v>110</v>
      </c>
      <c r="BD11" s="37">
        <f>'[1]TRIBULAN I'!BD11+'[1]TRIBULAN II'!BD11</f>
        <v>112</v>
      </c>
      <c r="BE11" s="37">
        <f>'[1]TRIBULAN I'!BE11+'[1]TRIBULAN II'!BE11</f>
        <v>114</v>
      </c>
      <c r="BF11" s="37">
        <f>'[1]TRIBULAN I'!BF11+'[1]TRIBULAN II'!BF11</f>
        <v>116</v>
      </c>
      <c r="BG11" s="37">
        <f>'[1]TRIBULAN I'!BG11+'[1]TRIBULAN II'!BG11</f>
        <v>118</v>
      </c>
      <c r="BH11" s="41">
        <f t="shared" si="15"/>
        <v>101.72413793103448</v>
      </c>
      <c r="BI11" s="37">
        <f>'[1]TRIBULAN I'!BI11+'[1]TRIBULAN II'!BI11</f>
        <v>122</v>
      </c>
      <c r="BJ11" s="41">
        <f t="shared" si="16"/>
        <v>105.17241379310344</v>
      </c>
      <c r="BK11" s="37">
        <f>'[1]TRIBULAN I'!BK11+'[1]TRIBULAN II'!BK11</f>
        <v>126</v>
      </c>
      <c r="BL11" s="42">
        <f t="shared" si="17"/>
        <v>108.62068965517241</v>
      </c>
      <c r="BM11" s="37">
        <f>'[1]TRIBULAN I'!BM11+'[1]TRIBULAN II'!BM11</f>
        <v>130</v>
      </c>
      <c r="BN11" s="42">
        <f t="shared" si="18"/>
        <v>112.06896551724137</v>
      </c>
      <c r="BO11" s="43">
        <f t="shared" si="19"/>
        <v>496</v>
      </c>
      <c r="BP11" s="42">
        <f t="shared" si="20"/>
        <v>427.58620689655169</v>
      </c>
      <c r="BQ11" s="37">
        <f>'[1]TRIBULAN I'!BQ11+'[1]TRIBULAN II'!BQ11</f>
        <v>138</v>
      </c>
      <c r="BR11" s="38">
        <f t="shared" si="21"/>
        <v>118.96551724137932</v>
      </c>
      <c r="BS11" s="37">
        <f>'[1]TRIBULAN I'!BS11+'[1]TRIBULAN II'!BS11</f>
        <v>142</v>
      </c>
      <c r="BT11" s="38">
        <f t="shared" si="22"/>
        <v>122.41379310344827</v>
      </c>
      <c r="BU11" s="37">
        <f>'[1]TRIBULAN I'!BU11+'[1]TRIBULAN II'!BU11</f>
        <v>146</v>
      </c>
      <c r="BV11" s="38">
        <f t="shared" si="23"/>
        <v>125.86206896551724</v>
      </c>
      <c r="BW11" s="37">
        <f>'[1]TRIBULAN I'!BW11+'[1]TRIBULAN II'!BW11</f>
        <v>150</v>
      </c>
      <c r="BX11" s="38">
        <f t="shared" si="24"/>
        <v>129.31034482758622</v>
      </c>
      <c r="BY11" s="37">
        <f>'[1]TRIBULAN I'!BY11+'[1]TRIBULAN II'!BY11</f>
        <v>154</v>
      </c>
      <c r="BZ11" s="38">
        <f t="shared" si="25"/>
        <v>132.75862068965517</v>
      </c>
      <c r="CA11" s="37">
        <f>'[1]TRIBULAN I'!CA11+'[1]TRIBULAN II'!CA11</f>
        <v>158</v>
      </c>
      <c r="CB11" s="38">
        <f t="shared" si="26"/>
        <v>136.20689655172413</v>
      </c>
      <c r="CC11" s="8" t="s">
        <v>61</v>
      </c>
      <c r="CD11" s="44">
        <f>BO14+BQ14+BS14+BU14+BW14+BY14</f>
        <v>29</v>
      </c>
      <c r="CE11" s="8"/>
    </row>
    <row r="12" spans="1:83" ht="14.25" customHeight="1">
      <c r="A12" s="9"/>
      <c r="B12" s="9"/>
      <c r="C12" s="36" t="s">
        <v>62</v>
      </c>
      <c r="D12" s="37">
        <f>'[1]TRIBULAN I'!D12+'[1]TRIBULAN II'!D12</f>
        <v>51</v>
      </c>
      <c r="E12" s="37">
        <f>'[1]TRIBULAN I'!E12+'[1]TRIBULAN II'!E12</f>
        <v>26</v>
      </c>
      <c r="F12" s="37">
        <f>'[1]TRIBULAN I'!F12+'[1]TRIBULAN II'!F12</f>
        <v>29</v>
      </c>
      <c r="G12" s="38">
        <f t="shared" si="0"/>
        <v>56.862745098039213</v>
      </c>
      <c r="H12" s="37">
        <f>'[1]TRIBULAN I'!H12+'[1]TRIBULAN II'!H12</f>
        <v>14</v>
      </c>
      <c r="I12" s="39">
        <f t="shared" si="1"/>
        <v>48.275862068965516</v>
      </c>
      <c r="J12" s="37">
        <f>'[1]TRIBULAN I'!J12+'[1]TRIBULAN II'!J12</f>
        <v>0</v>
      </c>
      <c r="K12" s="40">
        <f t="shared" si="2"/>
        <v>0</v>
      </c>
      <c r="L12" s="37">
        <f>'[1]TRIBULAN I'!L12+'[1]TRIBULAN II'!L12</f>
        <v>3</v>
      </c>
      <c r="M12" s="37">
        <f>'[1]TRIBULAN I'!M12+'[1]TRIBULAN II'!M12</f>
        <v>0</v>
      </c>
      <c r="N12" s="37">
        <f>'[1]TRIBULAN I'!N12+'[1]TRIBULAN II'!N12</f>
        <v>41</v>
      </c>
      <c r="O12" s="38">
        <f t="shared" si="3"/>
        <v>80.392156862745097</v>
      </c>
      <c r="P12" s="37">
        <f>'[1]TRIBULAN I'!P12+'[1]TRIBULAN II'!P12</f>
        <v>7</v>
      </c>
      <c r="Q12" s="38">
        <f t="shared" si="4"/>
        <v>17.073170731707318</v>
      </c>
      <c r="R12" s="37">
        <f>'[1]TRIBULAN I'!R12+'[1]TRIBULAN II'!R12</f>
        <v>28</v>
      </c>
      <c r="S12" s="38">
        <f t="shared" si="5"/>
        <v>54.901960784313729</v>
      </c>
      <c r="T12" s="37">
        <f>'[1]TRIBULAN I'!T12+'[1]TRIBULAN II'!T12</f>
        <v>1</v>
      </c>
      <c r="U12" s="38">
        <f t="shared" si="6"/>
        <v>3.5714285714285712</v>
      </c>
      <c r="V12" s="37">
        <f>'[1]TRIBULAN I'!V12+'[1]TRIBULAN II'!V12</f>
        <v>28</v>
      </c>
      <c r="W12" s="38">
        <f t="shared" si="7"/>
        <v>54.901960784313729</v>
      </c>
      <c r="X12" s="37">
        <f>'[1]TRIBULAN I'!X12+'[1]TRIBULAN II'!X12</f>
        <v>0</v>
      </c>
      <c r="Y12" s="38">
        <f t="shared" si="8"/>
        <v>0</v>
      </c>
      <c r="Z12" s="37">
        <f>'[1]TRIBULAN I'!Z12+'[1]TRIBULAN II'!Z12</f>
        <v>29</v>
      </c>
      <c r="AA12" s="38">
        <f t="shared" si="9"/>
        <v>56.862745098039213</v>
      </c>
      <c r="AB12" s="37">
        <f>'[1]TRIBULAN I'!AB12+'[1]TRIBULAN II'!AB12</f>
        <v>0</v>
      </c>
      <c r="AC12" s="38">
        <f t="shared" si="10"/>
        <v>0</v>
      </c>
      <c r="AD12" s="37">
        <f>'[1]TRIBULAN I'!AD12+'[1]TRIBULAN II'!AD12</f>
        <v>29</v>
      </c>
      <c r="AE12" s="38">
        <f t="shared" si="11"/>
        <v>56.862745098039213</v>
      </c>
      <c r="AF12" s="37">
        <f>'[1]TRIBULAN I'!AF12+'[1]TRIBULAN II'!AF12</f>
        <v>0</v>
      </c>
      <c r="AG12" s="38">
        <f t="shared" si="12"/>
        <v>0</v>
      </c>
      <c r="AH12" s="37">
        <f>'[1]TRIBULAN I'!AH12+'[1]TRIBULAN II'!AH12</f>
        <v>29</v>
      </c>
      <c r="AI12" s="38">
        <f t="shared" si="13"/>
        <v>56.862745098039213</v>
      </c>
      <c r="AJ12" s="37">
        <f>'[1]TRIBULAN I'!AJ12+'[1]TRIBULAN II'!AJ12</f>
        <v>0</v>
      </c>
      <c r="AK12" s="38">
        <f t="shared" si="14"/>
        <v>0</v>
      </c>
      <c r="AL12" s="37">
        <f>'[1]TRIBULAN I'!AL12+'[1]TRIBULAN II'!AL12</f>
        <v>0</v>
      </c>
      <c r="AM12" s="37">
        <f>'[1]TRIBULAN I'!AM12+'[1]TRIBULAN II'!AM12</f>
        <v>4</v>
      </c>
      <c r="AN12" s="37">
        <f>'[1]TRIBULAN I'!AN12+'[1]TRIBULAN II'!AN12</f>
        <v>0</v>
      </c>
      <c r="AO12" s="37">
        <f>'[1]TRIBULAN I'!AO12+'[1]TRIBULAN II'!AO12</f>
        <v>1</v>
      </c>
      <c r="AP12" s="37">
        <f>'[1]TRIBULAN I'!AP12+'[1]TRIBULAN II'!AP12</f>
        <v>0</v>
      </c>
      <c r="AQ12" s="37">
        <f>'[1]TRIBULAN I'!AQ12+'[1]TRIBULAN II'!AQ12</f>
        <v>0</v>
      </c>
      <c r="AR12" s="37">
        <f>'[1]TRIBULAN I'!AR12+'[1]TRIBULAN II'!AR12</f>
        <v>1</v>
      </c>
      <c r="AS12" s="37">
        <f>'[1]TRIBULAN I'!AS12+'[1]TRIBULAN II'!AS12</f>
        <v>0</v>
      </c>
      <c r="AT12" s="37">
        <f>'[1]TRIBULAN I'!AT12+'[1]TRIBULAN II'!AT12</f>
        <v>0</v>
      </c>
      <c r="AU12" s="37">
        <f>'[1]TRIBULAN I'!AU12+'[1]TRIBULAN II'!AU12</f>
        <v>0</v>
      </c>
      <c r="AV12" s="37">
        <f>'[1]TRIBULAN I'!AV12+'[1]TRIBULAN II'!AV12</f>
        <v>0</v>
      </c>
      <c r="AW12" s="37">
        <f>'[1]TRIBULAN I'!AW12+'[1]TRIBULAN II'!AW12</f>
        <v>0</v>
      </c>
      <c r="AX12" s="37">
        <f>'[1]TRIBULAN I'!AX12+'[1]TRIBULAN II'!AX12</f>
        <v>0</v>
      </c>
      <c r="AY12" s="37">
        <f>'[1]TRIBULAN I'!AY12+'[1]TRIBULAN II'!AY12</f>
        <v>0</v>
      </c>
      <c r="AZ12" s="37">
        <f>'[1]TRIBULAN I'!AZ12+'[1]TRIBULAN II'!AZ12</f>
        <v>2</v>
      </c>
      <c r="BA12" s="37">
        <f>'[1]TRIBULAN I'!BA12+'[1]TRIBULAN II'!BA12</f>
        <v>10</v>
      </c>
      <c r="BB12" s="37">
        <f>'[1]TRIBULAN I'!BB12+'[1]TRIBULAN II'!BB12</f>
        <v>3</v>
      </c>
      <c r="BC12" s="37">
        <f>'[1]TRIBULAN I'!BC12+'[1]TRIBULAN II'!BC12</f>
        <v>6</v>
      </c>
      <c r="BD12" s="37">
        <f>'[1]TRIBULAN I'!BD12+'[1]TRIBULAN II'!BD12</f>
        <v>0</v>
      </c>
      <c r="BE12" s="37">
        <f>'[1]TRIBULAN I'!BE12+'[1]TRIBULAN II'!BE12</f>
        <v>13</v>
      </c>
      <c r="BF12" s="37">
        <f>'[1]TRIBULAN I'!BF12+'[1]TRIBULAN II'!BF12</f>
        <v>28</v>
      </c>
      <c r="BG12" s="37">
        <f>'[1]TRIBULAN I'!BG12+'[1]TRIBULAN II'!BG12</f>
        <v>10</v>
      </c>
      <c r="BH12" s="41">
        <f t="shared" si="15"/>
        <v>35.714285714285715</v>
      </c>
      <c r="BI12" s="37">
        <f>'[1]TRIBULAN I'!BI12+'[1]TRIBULAN II'!BI12</f>
        <v>0</v>
      </c>
      <c r="BJ12" s="41">
        <f t="shared" si="16"/>
        <v>0</v>
      </c>
      <c r="BK12" s="37">
        <f>'[1]TRIBULAN I'!BK12+'[1]TRIBULAN II'!BK12</f>
        <v>0</v>
      </c>
      <c r="BL12" s="42">
        <f t="shared" si="17"/>
        <v>0</v>
      </c>
      <c r="BM12" s="37">
        <f>'[1]TRIBULAN I'!BM12+'[1]TRIBULAN II'!BM12</f>
        <v>3</v>
      </c>
      <c r="BN12" s="42">
        <f t="shared" si="18"/>
        <v>10.714285714285714</v>
      </c>
      <c r="BO12" s="43">
        <f t="shared" si="19"/>
        <v>13</v>
      </c>
      <c r="BP12" s="42">
        <f t="shared" si="20"/>
        <v>46.428571428571431</v>
      </c>
      <c r="BQ12" s="37">
        <f>'[1]TRIBULAN I'!BQ12+'[1]TRIBULAN II'!BQ12</f>
        <v>15</v>
      </c>
      <c r="BR12" s="38">
        <f t="shared" si="21"/>
        <v>53.571428571428569</v>
      </c>
      <c r="BS12" s="37">
        <f>'[1]TRIBULAN I'!BS12+'[1]TRIBULAN II'!BS12</f>
        <v>0</v>
      </c>
      <c r="BT12" s="38">
        <f t="shared" si="22"/>
        <v>0</v>
      </c>
      <c r="BU12" s="37">
        <f>'[1]TRIBULAN I'!BU12+'[1]TRIBULAN II'!BU12</f>
        <v>0</v>
      </c>
      <c r="BV12" s="38">
        <f t="shared" si="23"/>
        <v>0</v>
      </c>
      <c r="BW12" s="37">
        <f>'[1]TRIBULAN I'!BW12+'[1]TRIBULAN II'!BW12</f>
        <v>0</v>
      </c>
      <c r="BX12" s="38">
        <f t="shared" si="24"/>
        <v>0</v>
      </c>
      <c r="BY12" s="37">
        <f>'[1]TRIBULAN I'!BY12+'[1]TRIBULAN II'!BY12</f>
        <v>0</v>
      </c>
      <c r="BZ12" s="38">
        <f t="shared" si="25"/>
        <v>0</v>
      </c>
      <c r="CA12" s="37">
        <f>'[1]TRIBULAN I'!CA12+'[1]TRIBULAN II'!CA12</f>
        <v>0</v>
      </c>
      <c r="CB12" s="38">
        <f t="shared" si="26"/>
        <v>0</v>
      </c>
      <c r="CC12" s="8" t="s">
        <v>63</v>
      </c>
      <c r="CD12" s="44">
        <f>BO14+BQ14+BS14+BU14+BW14+BY14+CA14</f>
        <v>29</v>
      </c>
      <c r="CE12" s="8"/>
    </row>
    <row r="13" spans="1:83" ht="14.25" customHeight="1">
      <c r="A13" s="21"/>
      <c r="B13" s="21"/>
      <c r="C13" s="36" t="s">
        <v>64</v>
      </c>
      <c r="D13" s="37">
        <f>'[1]TRIBULAN I'!D13+'[1]TRIBULAN II'!D13</f>
        <v>59</v>
      </c>
      <c r="E13" s="37">
        <f>'[1]TRIBULAN I'!E13+'[1]TRIBULAN II'!E13</f>
        <v>25</v>
      </c>
      <c r="F13" s="37">
        <f>'[1]TRIBULAN I'!F13+'[1]TRIBULAN II'!F13</f>
        <v>38</v>
      </c>
      <c r="G13" s="38">
        <f t="shared" si="0"/>
        <v>64.406779661016941</v>
      </c>
      <c r="H13" s="37">
        <f>'[1]TRIBULAN I'!H13+'[1]TRIBULAN II'!H13</f>
        <v>10</v>
      </c>
      <c r="I13" s="39">
        <f t="shared" si="1"/>
        <v>26.315789473684209</v>
      </c>
      <c r="J13" s="37">
        <f>'[1]TRIBULAN I'!J13+'[1]TRIBULAN II'!J13</f>
        <v>1</v>
      </c>
      <c r="K13" s="40">
        <f t="shared" si="2"/>
        <v>2.6315789473684208</v>
      </c>
      <c r="L13" s="37">
        <f>'[1]TRIBULAN I'!L13+'[1]TRIBULAN II'!L13</f>
        <v>4</v>
      </c>
      <c r="M13" s="37">
        <f>'[1]TRIBULAN I'!M13+'[1]TRIBULAN II'!M13</f>
        <v>0</v>
      </c>
      <c r="N13" s="37">
        <f>'[1]TRIBULAN I'!N13+'[1]TRIBULAN II'!N13</f>
        <v>53</v>
      </c>
      <c r="O13" s="38">
        <f t="shared" si="3"/>
        <v>89.830508474576277</v>
      </c>
      <c r="P13" s="37">
        <f>'[1]TRIBULAN I'!P13+'[1]TRIBULAN II'!P13</f>
        <v>2</v>
      </c>
      <c r="Q13" s="38">
        <f t="shared" si="4"/>
        <v>3.7735849056603774</v>
      </c>
      <c r="R13" s="37">
        <f>'[1]TRIBULAN I'!R13+'[1]TRIBULAN II'!R13</f>
        <v>39</v>
      </c>
      <c r="S13" s="38">
        <f t="shared" si="5"/>
        <v>66.101694915254242</v>
      </c>
      <c r="T13" s="37">
        <f>'[1]TRIBULAN I'!T13+'[1]TRIBULAN II'!T13</f>
        <v>1</v>
      </c>
      <c r="U13" s="38">
        <f t="shared" si="6"/>
        <v>2.5641025641025639</v>
      </c>
      <c r="V13" s="37">
        <f>'[1]TRIBULAN I'!V13+'[1]TRIBULAN II'!V13</f>
        <v>39</v>
      </c>
      <c r="W13" s="38">
        <f t="shared" si="7"/>
        <v>66.101694915254242</v>
      </c>
      <c r="X13" s="37">
        <f>'[1]TRIBULAN I'!X13+'[1]TRIBULAN II'!X13</f>
        <v>0</v>
      </c>
      <c r="Y13" s="38">
        <f t="shared" si="8"/>
        <v>0</v>
      </c>
      <c r="Z13" s="37">
        <f>'[1]TRIBULAN I'!Z13+'[1]TRIBULAN II'!Z13</f>
        <v>39</v>
      </c>
      <c r="AA13" s="38">
        <f t="shared" si="9"/>
        <v>66.101694915254242</v>
      </c>
      <c r="AB13" s="37">
        <f>'[1]TRIBULAN I'!AB13+'[1]TRIBULAN II'!AB13</f>
        <v>0</v>
      </c>
      <c r="AC13" s="38">
        <f t="shared" si="10"/>
        <v>0</v>
      </c>
      <c r="AD13" s="37">
        <f>'[1]TRIBULAN I'!AD13+'[1]TRIBULAN II'!AD13</f>
        <v>39</v>
      </c>
      <c r="AE13" s="38">
        <f t="shared" si="11"/>
        <v>66.101694915254242</v>
      </c>
      <c r="AF13" s="37">
        <f>'[1]TRIBULAN I'!AF13+'[1]TRIBULAN II'!AF13</f>
        <v>0</v>
      </c>
      <c r="AG13" s="38">
        <f t="shared" si="12"/>
        <v>0</v>
      </c>
      <c r="AH13" s="37">
        <f>'[1]TRIBULAN I'!AH13+'[1]TRIBULAN II'!AH13</f>
        <v>39</v>
      </c>
      <c r="AI13" s="38">
        <f t="shared" si="13"/>
        <v>66.101694915254242</v>
      </c>
      <c r="AJ13" s="37">
        <f>'[1]TRIBULAN I'!AJ13+'[1]TRIBULAN II'!AJ13</f>
        <v>0</v>
      </c>
      <c r="AK13" s="38">
        <f t="shared" si="14"/>
        <v>0</v>
      </c>
      <c r="AL13" s="37">
        <f>'[1]TRIBULAN I'!AL13+'[1]TRIBULAN II'!AL13</f>
        <v>1</v>
      </c>
      <c r="AM13" s="37">
        <f>'[1]TRIBULAN I'!AM13+'[1]TRIBULAN II'!AM13</f>
        <v>0</v>
      </c>
      <c r="AN13" s="37">
        <f>'[1]TRIBULAN I'!AN13+'[1]TRIBULAN II'!AN13</f>
        <v>3</v>
      </c>
      <c r="AO13" s="37">
        <f>'[1]TRIBULAN I'!AO13+'[1]TRIBULAN II'!AO13</f>
        <v>0</v>
      </c>
      <c r="AP13" s="37">
        <f>'[1]TRIBULAN I'!AP13+'[1]TRIBULAN II'!AP13</f>
        <v>0</v>
      </c>
      <c r="AQ13" s="37">
        <f>'[1]TRIBULAN I'!AQ13+'[1]TRIBULAN II'!AQ13</f>
        <v>0</v>
      </c>
      <c r="AR13" s="37">
        <f>'[1]TRIBULAN I'!AR13+'[1]TRIBULAN II'!AR13</f>
        <v>1</v>
      </c>
      <c r="AS13" s="37">
        <f>'[1]TRIBULAN I'!AS13+'[1]TRIBULAN II'!AS13</f>
        <v>0</v>
      </c>
      <c r="AT13" s="37">
        <f>'[1]TRIBULAN I'!AT13+'[1]TRIBULAN II'!AT13</f>
        <v>0</v>
      </c>
      <c r="AU13" s="37">
        <f>'[1]TRIBULAN I'!AU13+'[1]TRIBULAN II'!AU13</f>
        <v>0</v>
      </c>
      <c r="AV13" s="37">
        <f>'[1]TRIBULAN I'!AV13+'[1]TRIBULAN II'!AV13</f>
        <v>0</v>
      </c>
      <c r="AW13" s="37">
        <f>'[1]TRIBULAN I'!AW13+'[1]TRIBULAN II'!AW13</f>
        <v>0</v>
      </c>
      <c r="AX13" s="37">
        <f>'[1]TRIBULAN I'!AX13+'[1]TRIBULAN II'!AX13</f>
        <v>0</v>
      </c>
      <c r="AY13" s="37">
        <f>'[1]TRIBULAN I'!AY13+'[1]TRIBULAN II'!AY13</f>
        <v>0</v>
      </c>
      <c r="AZ13" s="37">
        <f>'[1]TRIBULAN I'!AZ13+'[1]TRIBULAN II'!AZ13</f>
        <v>3</v>
      </c>
      <c r="BA13" s="37">
        <f>'[1]TRIBULAN I'!BA13+'[1]TRIBULAN II'!BA13</f>
        <v>3</v>
      </c>
      <c r="BB13" s="37">
        <f>'[1]TRIBULAN I'!BB13+'[1]TRIBULAN II'!BB13</f>
        <v>0</v>
      </c>
      <c r="BC13" s="37">
        <f>'[1]TRIBULAN I'!BC13+'[1]TRIBULAN II'!BC13</f>
        <v>0</v>
      </c>
      <c r="BD13" s="37">
        <f>'[1]TRIBULAN I'!BD13+'[1]TRIBULAN II'!BD13</f>
        <v>2</v>
      </c>
      <c r="BE13" s="37">
        <f>'[1]TRIBULAN I'!BE13+'[1]TRIBULAN II'!BE13</f>
        <v>5</v>
      </c>
      <c r="BF13" s="37">
        <f>'[1]TRIBULAN I'!BF13+'[1]TRIBULAN II'!BF13</f>
        <v>33</v>
      </c>
      <c r="BG13" s="37">
        <f>'[1]TRIBULAN I'!BG13+'[1]TRIBULAN II'!BG13</f>
        <v>9</v>
      </c>
      <c r="BH13" s="41">
        <f t="shared" si="15"/>
        <v>27.27272727272727</v>
      </c>
      <c r="BI13" s="37">
        <f>'[1]TRIBULAN I'!BI13+'[1]TRIBULAN II'!BI13</f>
        <v>0</v>
      </c>
      <c r="BJ13" s="41">
        <f t="shared" si="16"/>
        <v>0</v>
      </c>
      <c r="BK13" s="37">
        <f>'[1]TRIBULAN I'!BK13+'[1]TRIBULAN II'!BK13</f>
        <v>1</v>
      </c>
      <c r="BL13" s="42">
        <f t="shared" si="17"/>
        <v>3.0303030303030303</v>
      </c>
      <c r="BM13" s="37">
        <f>'[1]TRIBULAN I'!BM13+'[1]TRIBULAN II'!BM13</f>
        <v>4</v>
      </c>
      <c r="BN13" s="42">
        <f t="shared" si="18"/>
        <v>12.121212121212121</v>
      </c>
      <c r="BO13" s="43">
        <f t="shared" si="19"/>
        <v>14</v>
      </c>
      <c r="BP13" s="42">
        <f t="shared" si="20"/>
        <v>42.424242424242422</v>
      </c>
      <c r="BQ13" s="37">
        <f>'[1]TRIBULAN I'!BQ13+'[1]TRIBULAN II'!BQ13</f>
        <v>19</v>
      </c>
      <c r="BR13" s="38">
        <f t="shared" si="21"/>
        <v>57.575757575757578</v>
      </c>
      <c r="BS13" s="37">
        <f>'[1]TRIBULAN I'!BS13+'[1]TRIBULAN II'!BS13</f>
        <v>0</v>
      </c>
      <c r="BT13" s="38">
        <f t="shared" si="22"/>
        <v>0</v>
      </c>
      <c r="BU13" s="37">
        <f>'[1]TRIBULAN I'!BU13+'[1]TRIBULAN II'!BU13</f>
        <v>0</v>
      </c>
      <c r="BV13" s="38">
        <f t="shared" si="23"/>
        <v>0</v>
      </c>
      <c r="BW13" s="37">
        <f>'[1]TRIBULAN I'!BW13+'[1]TRIBULAN II'!BW13</f>
        <v>0</v>
      </c>
      <c r="BX13" s="38">
        <f t="shared" si="24"/>
        <v>0</v>
      </c>
      <c r="BY13" s="37">
        <f>'[1]TRIBULAN I'!BY13+'[1]TRIBULAN II'!BY13</f>
        <v>0</v>
      </c>
      <c r="BZ13" s="38">
        <f t="shared" si="25"/>
        <v>0</v>
      </c>
      <c r="CA13" s="37">
        <f>'[1]TRIBULAN I'!CA13+'[1]TRIBULAN II'!CA13</f>
        <v>0</v>
      </c>
      <c r="CB13" s="38">
        <f t="shared" si="26"/>
        <v>0</v>
      </c>
      <c r="CC13" s="8"/>
      <c r="CD13" s="8"/>
      <c r="CE13" s="8"/>
    </row>
    <row r="14" spans="1:83" ht="14.25" customHeight="1">
      <c r="A14" s="34">
        <v>2</v>
      </c>
      <c r="B14" s="35" t="s">
        <v>57</v>
      </c>
      <c r="C14" s="36" t="s">
        <v>58</v>
      </c>
      <c r="D14" s="37">
        <f>'[1]TRIBULAN III'!D14+'[1]TRIBULAN IV'!D14</f>
        <v>35</v>
      </c>
      <c r="E14" s="37">
        <f>'[1]TRIBULAN III'!E14+'[1]TRIBULAN IV'!E14</f>
        <v>43</v>
      </c>
      <c r="F14" s="37">
        <f>'[1]TRIBULAN III'!F14+'[1]TRIBULAN IV'!F14</f>
        <v>15</v>
      </c>
      <c r="G14" s="38">
        <f t="shared" si="0"/>
        <v>42.857142857142854</v>
      </c>
      <c r="H14" s="37">
        <f>'[1]TRIBULAN III'!H14+'[1]TRIBULAN IV'!H14</f>
        <v>1</v>
      </c>
      <c r="I14" s="39">
        <f t="shared" si="1"/>
        <v>6.666666666666667</v>
      </c>
      <c r="J14" s="37">
        <f>'[1]TRIBULAN III'!J14+'[1]TRIBULAN IV'!J14</f>
        <v>0</v>
      </c>
      <c r="K14" s="40">
        <f t="shared" si="2"/>
        <v>0</v>
      </c>
      <c r="L14" s="37">
        <f>'[1]TRIBULAN III'!L14+'[1]TRIBULAN IV'!L14</f>
        <v>0</v>
      </c>
      <c r="M14" s="37">
        <f>'[1]TRIBULAN III'!M14+'[1]TRIBULAN IV'!M14</f>
        <v>0</v>
      </c>
      <c r="N14" s="37">
        <f>'[1]TRIBULAN III'!N14+'[1]TRIBULAN IV'!N14</f>
        <v>35</v>
      </c>
      <c r="O14" s="38">
        <f t="shared" si="3"/>
        <v>100</v>
      </c>
      <c r="P14" s="37">
        <f>'[1]TRIBULAN III'!P14+'[1]TRIBULAN IV'!P14</f>
        <v>1</v>
      </c>
      <c r="Q14" s="38">
        <f t="shared" si="4"/>
        <v>2.8571428571428572</v>
      </c>
      <c r="R14" s="37">
        <f>'[1]TRIBULAN III'!R14+'[1]TRIBULAN IV'!R14</f>
        <v>9</v>
      </c>
      <c r="S14" s="38">
        <f t="shared" si="5"/>
        <v>25.714285714285712</v>
      </c>
      <c r="T14" s="37">
        <f>'[1]TRIBULAN III'!T14+'[1]TRIBULAN IV'!T14</f>
        <v>1</v>
      </c>
      <c r="U14" s="38">
        <f t="shared" si="6"/>
        <v>11.111111111111111</v>
      </c>
      <c r="V14" s="37">
        <f>'[1]TRIBULAN III'!V14+'[1]TRIBULAN IV'!V14</f>
        <v>11</v>
      </c>
      <c r="W14" s="38">
        <f t="shared" si="7"/>
        <v>31.428571428571427</v>
      </c>
      <c r="X14" s="37">
        <f>'[1]TRIBULAN III'!X14+'[1]TRIBULAN IV'!X14</f>
        <v>1</v>
      </c>
      <c r="Y14" s="38">
        <f t="shared" si="8"/>
        <v>9.0909090909090917</v>
      </c>
      <c r="Z14" s="37">
        <f>'[1]TRIBULAN III'!Z14+'[1]TRIBULAN IV'!Z14</f>
        <v>15</v>
      </c>
      <c r="AA14" s="38">
        <f t="shared" si="9"/>
        <v>42.857142857142854</v>
      </c>
      <c r="AB14" s="37">
        <f>'[1]TRIBULAN III'!AB14+'[1]TRIBULAN IV'!AB14</f>
        <v>0</v>
      </c>
      <c r="AC14" s="38">
        <f t="shared" si="10"/>
        <v>0</v>
      </c>
      <c r="AD14" s="37">
        <f>'[1]TRIBULAN III'!AD14+'[1]TRIBULAN IV'!AD14</f>
        <v>15</v>
      </c>
      <c r="AE14" s="38">
        <f t="shared" si="11"/>
        <v>42.857142857142854</v>
      </c>
      <c r="AF14" s="37">
        <f>'[1]TRIBULAN III'!AF14+'[1]TRIBULAN IV'!AF14</f>
        <v>0</v>
      </c>
      <c r="AG14" s="38">
        <f t="shared" si="12"/>
        <v>0</v>
      </c>
      <c r="AH14" s="37">
        <f>'[1]TRIBULAN III'!AH14+'[1]TRIBULAN IV'!AH14</f>
        <v>15</v>
      </c>
      <c r="AI14" s="38">
        <f t="shared" si="13"/>
        <v>42.857142857142854</v>
      </c>
      <c r="AJ14" s="37">
        <f>'[1]TRIBULAN III'!AJ14+'[1]TRIBULAN IV'!AJ14</f>
        <v>0</v>
      </c>
      <c r="AK14" s="38">
        <f t="shared" si="14"/>
        <v>0</v>
      </c>
      <c r="AL14" s="37">
        <f>'[1]TRIBULAN III'!AL14+'[1]TRIBULAN IV'!AL14</f>
        <v>1</v>
      </c>
      <c r="AM14" s="37">
        <f>'[1]TRIBULAN III'!AM14+'[1]TRIBULAN IV'!AM14</f>
        <v>3</v>
      </c>
      <c r="AN14" s="37">
        <f>'[1]TRIBULAN III'!AN14+'[1]TRIBULAN IV'!AN14</f>
        <v>0</v>
      </c>
      <c r="AO14" s="37">
        <f>'[1]TRIBULAN III'!AO14+'[1]TRIBULAN IV'!AO14</f>
        <v>0</v>
      </c>
      <c r="AP14" s="37">
        <f>'[1]TRIBULAN III'!AP14+'[1]TRIBULAN IV'!AP14</f>
        <v>0</v>
      </c>
      <c r="AQ14" s="37">
        <f>'[1]TRIBULAN III'!AQ14+'[1]TRIBULAN IV'!AQ14</f>
        <v>0</v>
      </c>
      <c r="AR14" s="37">
        <f>'[1]TRIBULAN III'!AR14+'[1]TRIBULAN IV'!AR14</f>
        <v>1</v>
      </c>
      <c r="AS14" s="37">
        <f>'[1]TRIBULAN III'!AS14+'[1]TRIBULAN IV'!AS14</f>
        <v>0</v>
      </c>
      <c r="AT14" s="37">
        <f>'[1]TRIBULAN III'!AT14+'[1]TRIBULAN IV'!AT14</f>
        <v>0</v>
      </c>
      <c r="AU14" s="37">
        <f>'[1]TRIBULAN III'!AU14+'[1]TRIBULAN IV'!AU14</f>
        <v>0</v>
      </c>
      <c r="AV14" s="37">
        <f>'[1]TRIBULAN III'!AV14+'[1]TRIBULAN IV'!AV14</f>
        <v>0</v>
      </c>
      <c r="AW14" s="37">
        <f>'[1]TRIBULAN III'!AW14+'[1]TRIBULAN IV'!AW14</f>
        <v>0</v>
      </c>
      <c r="AX14" s="37">
        <f>'[1]TRIBULAN III'!AX14+'[1]TRIBULAN IV'!AX14</f>
        <v>0</v>
      </c>
      <c r="AY14" s="37">
        <f>'[1]TRIBULAN III'!AY14+'[1]TRIBULAN IV'!AY14</f>
        <v>0</v>
      </c>
      <c r="AZ14" s="37">
        <f>'[1]TRIBULAN III'!AZ14+'[1]TRIBULAN IV'!AZ14</f>
        <v>5</v>
      </c>
      <c r="BA14" s="37">
        <f>'[1]TRIBULAN III'!BA14+'[1]TRIBULAN IV'!BA14</f>
        <v>6</v>
      </c>
      <c r="BB14" s="37">
        <f>'[1]TRIBULAN III'!BB14+'[1]TRIBULAN IV'!BB14</f>
        <v>0</v>
      </c>
      <c r="BC14" s="37">
        <f>'[1]TRIBULAN III'!BC14+'[1]TRIBULAN IV'!BC14</f>
        <v>2</v>
      </c>
      <c r="BD14" s="37">
        <f>'[1]TRIBULAN III'!BD14+'[1]TRIBULAN IV'!BD14</f>
        <v>0</v>
      </c>
      <c r="BE14" s="37">
        <f>'[1]TRIBULAN III'!BE14+'[1]TRIBULAN IV'!BE14</f>
        <v>0</v>
      </c>
      <c r="BF14" s="37">
        <f>'[1]TRIBULAN III'!BF14+'[1]TRIBULAN IV'!BF14</f>
        <v>29</v>
      </c>
      <c r="BG14" s="37">
        <f>'[1]TRIBULAN III'!BG14+'[1]TRIBULAN IV'!BG14</f>
        <v>4</v>
      </c>
      <c r="BH14" s="41">
        <f t="shared" si="15"/>
        <v>13.793103448275861</v>
      </c>
      <c r="BI14" s="37">
        <f>'[1]TRIBULAN III'!BI14+'[1]TRIBULAN IV'!BI14</f>
        <v>0</v>
      </c>
      <c r="BJ14" s="41">
        <f t="shared" si="16"/>
        <v>0</v>
      </c>
      <c r="BK14" s="37">
        <f>'[1]TRIBULAN III'!BK14+'[1]TRIBULAN IV'!BK14</f>
        <v>0</v>
      </c>
      <c r="BL14" s="42">
        <f t="shared" si="17"/>
        <v>0</v>
      </c>
      <c r="BM14" s="37">
        <f>'[1]TRIBULAN III'!BM14+'[1]TRIBULAN IV'!BM14</f>
        <v>2</v>
      </c>
      <c r="BN14" s="42">
        <f t="shared" si="18"/>
        <v>6.8965517241379306</v>
      </c>
      <c r="BO14" s="43">
        <f t="shared" si="19"/>
        <v>6</v>
      </c>
      <c r="BP14" s="42">
        <f t="shared" si="20"/>
        <v>20.689655172413794</v>
      </c>
      <c r="BQ14" s="37">
        <f>'[1]TRIBULAN III'!BQ14+'[1]TRIBULAN IV'!BQ14</f>
        <v>23</v>
      </c>
      <c r="BR14" s="38">
        <f t="shared" si="21"/>
        <v>79.310344827586206</v>
      </c>
      <c r="BS14" s="37">
        <f>'[1]TRIBULAN III'!BS14+'[1]TRIBULAN IV'!BS14</f>
        <v>0</v>
      </c>
      <c r="BT14" s="38">
        <f t="shared" si="22"/>
        <v>0</v>
      </c>
      <c r="BU14" s="37">
        <f>'[1]TRIBULAN III'!BU14+'[1]TRIBULAN IV'!BU14</f>
        <v>0</v>
      </c>
      <c r="BV14" s="38">
        <f t="shared" si="23"/>
        <v>0</v>
      </c>
      <c r="BW14" s="37">
        <f>'[1]TRIBULAN III'!BW14+'[1]TRIBULAN IV'!BW14</f>
        <v>0</v>
      </c>
      <c r="BX14" s="38">
        <f t="shared" si="24"/>
        <v>0</v>
      </c>
      <c r="BY14" s="37">
        <f>'[1]TRIBULAN III'!BY14+'[1]TRIBULAN IV'!BY14</f>
        <v>0</v>
      </c>
      <c r="BZ14" s="38">
        <f t="shared" si="25"/>
        <v>0</v>
      </c>
      <c r="CA14" s="37">
        <f>'[1]TRIBULAN III'!CA14+'[1]TRIBULAN IV'!CA14</f>
        <v>0</v>
      </c>
      <c r="CB14" s="38">
        <f t="shared" si="26"/>
        <v>0</v>
      </c>
      <c r="CC14" s="8" t="s">
        <v>59</v>
      </c>
      <c r="CD14" s="44">
        <f>SUM(AL18:AZ18)+AB18+AF18+AJ18</f>
        <v>0</v>
      </c>
      <c r="CE14" s="8"/>
    </row>
    <row r="15" spans="1:83" ht="14.25" customHeight="1">
      <c r="A15" s="9"/>
      <c r="B15" s="9"/>
      <c r="C15" s="36" t="s">
        <v>60</v>
      </c>
      <c r="D15" s="37">
        <f>'[1]TRIBULAN III'!D15+'[1]TRIBULAN IV'!D15</f>
        <v>60</v>
      </c>
      <c r="E15" s="37">
        <f>'[1]TRIBULAN III'!E15+'[1]TRIBULAN IV'!E15</f>
        <v>65</v>
      </c>
      <c r="F15" s="37">
        <f>'[1]TRIBULAN III'!F15+'[1]TRIBULAN IV'!F15</f>
        <v>27</v>
      </c>
      <c r="G15" s="38">
        <f t="shared" si="0"/>
        <v>45</v>
      </c>
      <c r="H15" s="37">
        <f>'[1]TRIBULAN III'!H15+'[1]TRIBULAN IV'!H15</f>
        <v>2</v>
      </c>
      <c r="I15" s="39">
        <f t="shared" si="1"/>
        <v>7.4074074074074066</v>
      </c>
      <c r="J15" s="37">
        <f>'[1]TRIBULAN III'!J15+'[1]TRIBULAN IV'!J15</f>
        <v>0</v>
      </c>
      <c r="K15" s="40">
        <f t="shared" si="2"/>
        <v>0</v>
      </c>
      <c r="L15" s="37">
        <f>'[1]TRIBULAN III'!L15+'[1]TRIBULAN IV'!L15</f>
        <v>0</v>
      </c>
      <c r="M15" s="37">
        <f>'[1]TRIBULAN III'!M15+'[1]TRIBULAN IV'!M15</f>
        <v>0</v>
      </c>
      <c r="N15" s="37">
        <f>'[1]TRIBULAN III'!N15+'[1]TRIBULAN IV'!N15</f>
        <v>57</v>
      </c>
      <c r="O15" s="38">
        <f t="shared" si="3"/>
        <v>95</v>
      </c>
      <c r="P15" s="37">
        <f>'[1]TRIBULAN III'!P15+'[1]TRIBULAN IV'!P15</f>
        <v>6</v>
      </c>
      <c r="Q15" s="38">
        <f t="shared" si="4"/>
        <v>10.526315789473683</v>
      </c>
      <c r="R15" s="37">
        <f>'[1]TRIBULAN III'!R15+'[1]TRIBULAN IV'!R15</f>
        <v>25</v>
      </c>
      <c r="S15" s="38">
        <f t="shared" si="5"/>
        <v>41.666666666666671</v>
      </c>
      <c r="T15" s="37">
        <f>'[1]TRIBULAN III'!T15+'[1]TRIBULAN IV'!T15</f>
        <v>0</v>
      </c>
      <c r="U15" s="38">
        <f t="shared" si="6"/>
        <v>0</v>
      </c>
      <c r="V15" s="37">
        <f>'[1]TRIBULAN III'!V15+'[1]TRIBULAN IV'!V15</f>
        <v>24</v>
      </c>
      <c r="W15" s="38">
        <f t="shared" si="7"/>
        <v>40</v>
      </c>
      <c r="X15" s="37">
        <f>'[1]TRIBULAN III'!X15+'[1]TRIBULAN IV'!X15</f>
        <v>0</v>
      </c>
      <c r="Y15" s="38">
        <f t="shared" si="8"/>
        <v>0</v>
      </c>
      <c r="Z15" s="37">
        <f>'[1]TRIBULAN III'!Z15+'[1]TRIBULAN IV'!Z15</f>
        <v>30</v>
      </c>
      <c r="AA15" s="38">
        <f t="shared" si="9"/>
        <v>50</v>
      </c>
      <c r="AB15" s="37">
        <f>'[1]TRIBULAN III'!AB15+'[1]TRIBULAN IV'!AB15</f>
        <v>0</v>
      </c>
      <c r="AC15" s="38">
        <f t="shared" si="10"/>
        <v>0</v>
      </c>
      <c r="AD15" s="37">
        <f>'[1]TRIBULAN III'!AD15+'[1]TRIBULAN IV'!AD15</f>
        <v>30</v>
      </c>
      <c r="AE15" s="38">
        <f t="shared" si="11"/>
        <v>50</v>
      </c>
      <c r="AF15" s="37">
        <f>'[1]TRIBULAN III'!AF15+'[1]TRIBULAN IV'!AF15</f>
        <v>0</v>
      </c>
      <c r="AG15" s="38">
        <f t="shared" si="12"/>
        <v>0</v>
      </c>
      <c r="AH15" s="37">
        <f>'[1]TRIBULAN III'!AH15+'[1]TRIBULAN IV'!AH15</f>
        <v>30</v>
      </c>
      <c r="AI15" s="38">
        <f t="shared" si="13"/>
        <v>50</v>
      </c>
      <c r="AJ15" s="37">
        <f>'[1]TRIBULAN III'!AJ15+'[1]TRIBULAN IV'!AJ15</f>
        <v>0</v>
      </c>
      <c r="AK15" s="38">
        <f t="shared" si="14"/>
        <v>0</v>
      </c>
      <c r="AL15" s="37">
        <f>'[1]TRIBULAN III'!AL15+'[1]TRIBULAN IV'!AL15</f>
        <v>0</v>
      </c>
      <c r="AM15" s="37">
        <f>'[1]TRIBULAN III'!AM15+'[1]TRIBULAN IV'!AM15</f>
        <v>2</v>
      </c>
      <c r="AN15" s="37">
        <f>'[1]TRIBULAN III'!AN15+'[1]TRIBULAN IV'!AN15</f>
        <v>0</v>
      </c>
      <c r="AO15" s="37">
        <f>'[1]TRIBULAN III'!AO15+'[1]TRIBULAN IV'!AO15</f>
        <v>0</v>
      </c>
      <c r="AP15" s="37">
        <f>'[1]TRIBULAN III'!AP15+'[1]TRIBULAN IV'!AP15</f>
        <v>0</v>
      </c>
      <c r="AQ15" s="37">
        <f>'[1]TRIBULAN III'!AQ15+'[1]TRIBULAN IV'!AQ15</f>
        <v>0</v>
      </c>
      <c r="AR15" s="37">
        <f>'[1]TRIBULAN III'!AR15+'[1]TRIBULAN IV'!AR15</f>
        <v>3</v>
      </c>
      <c r="AS15" s="37">
        <f>'[1]TRIBULAN III'!AS15+'[1]TRIBULAN IV'!AS15</f>
        <v>0</v>
      </c>
      <c r="AT15" s="37">
        <f>'[1]TRIBULAN III'!AT15+'[1]TRIBULAN IV'!AT15</f>
        <v>0</v>
      </c>
      <c r="AU15" s="37">
        <f>'[1]TRIBULAN III'!AU15+'[1]TRIBULAN IV'!AU15</f>
        <v>0</v>
      </c>
      <c r="AV15" s="37">
        <f>'[1]TRIBULAN III'!AV15+'[1]TRIBULAN IV'!AV15</f>
        <v>0</v>
      </c>
      <c r="AW15" s="37">
        <f>'[1]TRIBULAN III'!AW15+'[1]TRIBULAN IV'!AW15</f>
        <v>0</v>
      </c>
      <c r="AX15" s="37">
        <f>'[1]TRIBULAN III'!AX15+'[1]TRIBULAN IV'!AX15</f>
        <v>0</v>
      </c>
      <c r="AY15" s="37">
        <f>'[1]TRIBULAN III'!AY15+'[1]TRIBULAN IV'!AY15</f>
        <v>0</v>
      </c>
      <c r="AZ15" s="37">
        <f>'[1]TRIBULAN III'!AZ15+'[1]TRIBULAN IV'!AZ15</f>
        <v>2</v>
      </c>
      <c r="BA15" s="37">
        <f>'[1]TRIBULAN III'!BA15+'[1]TRIBULAN IV'!BA15</f>
        <v>4</v>
      </c>
      <c r="BB15" s="37">
        <f>'[1]TRIBULAN III'!BB15+'[1]TRIBULAN IV'!BB15</f>
        <v>0</v>
      </c>
      <c r="BC15" s="37">
        <f>'[1]TRIBULAN III'!BC15+'[1]TRIBULAN IV'!BC15</f>
        <v>0</v>
      </c>
      <c r="BD15" s="37">
        <f>'[1]TRIBULAN III'!BD15+'[1]TRIBULAN IV'!BD15</f>
        <v>1</v>
      </c>
      <c r="BE15" s="37">
        <f>'[1]TRIBULAN III'!BE15+'[1]TRIBULAN IV'!BE15</f>
        <v>0</v>
      </c>
      <c r="BF15" s="37">
        <f>'[1]TRIBULAN III'!BF15+'[1]TRIBULAN IV'!BF15</f>
        <v>45</v>
      </c>
      <c r="BG15" s="37">
        <f>'[1]TRIBULAN III'!BG15+'[1]TRIBULAN IV'!BG15</f>
        <v>16</v>
      </c>
      <c r="BH15" s="41">
        <f t="shared" si="15"/>
        <v>35.555555555555557</v>
      </c>
      <c r="BI15" s="37">
        <f>'[1]TRIBULAN III'!BI15+'[1]TRIBULAN IV'!BI15</f>
        <v>0</v>
      </c>
      <c r="BJ15" s="41">
        <f t="shared" si="16"/>
        <v>0</v>
      </c>
      <c r="BK15" s="37">
        <f>'[1]TRIBULAN III'!BK15+'[1]TRIBULAN IV'!BK15</f>
        <v>0</v>
      </c>
      <c r="BL15" s="42">
        <f t="shared" si="17"/>
        <v>0</v>
      </c>
      <c r="BM15" s="37">
        <f>'[1]TRIBULAN III'!BM15+'[1]TRIBULAN IV'!BM15</f>
        <v>4</v>
      </c>
      <c r="BN15" s="42">
        <f t="shared" si="18"/>
        <v>8.8888888888888893</v>
      </c>
      <c r="BO15" s="43">
        <f t="shared" si="19"/>
        <v>20</v>
      </c>
      <c r="BP15" s="42">
        <f t="shared" si="20"/>
        <v>44.444444444444443</v>
      </c>
      <c r="BQ15" s="37">
        <f>'[1]TRIBULAN III'!BQ15+'[1]TRIBULAN IV'!BQ15</f>
        <v>23</v>
      </c>
      <c r="BR15" s="38">
        <f t="shared" si="21"/>
        <v>51.111111111111107</v>
      </c>
      <c r="BS15" s="37">
        <f>'[1]TRIBULAN III'!BS15+'[1]TRIBULAN IV'!BS15</f>
        <v>2</v>
      </c>
      <c r="BT15" s="38">
        <f t="shared" si="22"/>
        <v>4.4444444444444446</v>
      </c>
      <c r="BU15" s="37">
        <f>'[1]TRIBULAN III'!BU15+'[1]TRIBULAN IV'!BU15</f>
        <v>0</v>
      </c>
      <c r="BV15" s="38">
        <f t="shared" si="23"/>
        <v>0</v>
      </c>
      <c r="BW15" s="37">
        <f>'[1]TRIBULAN III'!BW15+'[1]TRIBULAN IV'!BW15</f>
        <v>0</v>
      </c>
      <c r="BX15" s="38">
        <f t="shared" si="24"/>
        <v>0</v>
      </c>
      <c r="BY15" s="37">
        <f>'[1]TRIBULAN III'!BY15+'[1]TRIBULAN IV'!BY15</f>
        <v>0</v>
      </c>
      <c r="BZ15" s="38">
        <f t="shared" si="25"/>
        <v>0</v>
      </c>
      <c r="CA15" s="37">
        <f>'[1]TRIBULAN III'!CA15+'[1]TRIBULAN IV'!CA15</f>
        <v>0</v>
      </c>
      <c r="CB15" s="38">
        <f t="shared" si="26"/>
        <v>0</v>
      </c>
      <c r="CC15" s="8" t="s">
        <v>61</v>
      </c>
      <c r="CD15" s="44">
        <f>BO18+BQ18+BS18+BU18+BW18+BY18</f>
        <v>0</v>
      </c>
      <c r="CE15" s="8"/>
    </row>
    <row r="16" spans="1:83" ht="14.25" customHeight="1">
      <c r="A16" s="9"/>
      <c r="B16" s="9"/>
      <c r="C16" s="36" t="s">
        <v>62</v>
      </c>
      <c r="D16" s="37">
        <f>'[1]TRIBULAN III'!D16+'[1]TRIBULAN IV'!D16</f>
        <v>191</v>
      </c>
      <c r="E16" s="37">
        <f>'[1]TRIBULAN III'!E16+'[1]TRIBULAN IV'!E16</f>
        <v>245</v>
      </c>
      <c r="F16" s="37">
        <f>'[1]TRIBULAN III'!F16+'[1]TRIBULAN IV'!F16</f>
        <v>107</v>
      </c>
      <c r="G16" s="38">
        <f t="shared" si="0"/>
        <v>56.02094240837696</v>
      </c>
      <c r="H16" s="37">
        <f>'[1]TRIBULAN III'!H16+'[1]TRIBULAN IV'!H16</f>
        <v>15</v>
      </c>
      <c r="I16" s="39">
        <f t="shared" si="1"/>
        <v>14.018691588785046</v>
      </c>
      <c r="J16" s="37">
        <f>'[1]TRIBULAN III'!J16+'[1]TRIBULAN IV'!J16</f>
        <v>0</v>
      </c>
      <c r="K16" s="40">
        <f t="shared" si="2"/>
        <v>0</v>
      </c>
      <c r="L16" s="37">
        <f>'[1]TRIBULAN III'!L16+'[1]TRIBULAN IV'!L16</f>
        <v>12</v>
      </c>
      <c r="M16" s="37">
        <f>'[1]TRIBULAN III'!M16+'[1]TRIBULAN IV'!M16</f>
        <v>2</v>
      </c>
      <c r="N16" s="37">
        <f>'[1]TRIBULAN III'!N16+'[1]TRIBULAN IV'!N16</f>
        <v>186</v>
      </c>
      <c r="O16" s="38">
        <f t="shared" si="3"/>
        <v>97.382198952879577</v>
      </c>
      <c r="P16" s="37">
        <f>'[1]TRIBULAN III'!P16+'[1]TRIBULAN IV'!P16</f>
        <v>23</v>
      </c>
      <c r="Q16" s="38">
        <f t="shared" si="4"/>
        <v>12.365591397849462</v>
      </c>
      <c r="R16" s="37">
        <f>'[1]TRIBULAN III'!R16+'[1]TRIBULAN IV'!R16</f>
        <v>89</v>
      </c>
      <c r="S16" s="38">
        <f t="shared" si="5"/>
        <v>46.596858638743456</v>
      </c>
      <c r="T16" s="37">
        <f>'[1]TRIBULAN III'!T16+'[1]TRIBULAN IV'!T16</f>
        <v>3</v>
      </c>
      <c r="U16" s="38">
        <f t="shared" si="6"/>
        <v>3.3707865168539324</v>
      </c>
      <c r="V16" s="37">
        <f>'[1]TRIBULAN III'!V16+'[1]TRIBULAN IV'!V16</f>
        <v>86</v>
      </c>
      <c r="W16" s="38">
        <f t="shared" si="7"/>
        <v>45.026178010471199</v>
      </c>
      <c r="X16" s="37">
        <f>'[1]TRIBULAN III'!X16+'[1]TRIBULAN IV'!X16</f>
        <v>2</v>
      </c>
      <c r="Y16" s="38">
        <f t="shared" si="8"/>
        <v>2.3255813953488373</v>
      </c>
      <c r="Z16" s="37">
        <f>'[1]TRIBULAN III'!Z16+'[1]TRIBULAN IV'!Z16</f>
        <v>109</v>
      </c>
      <c r="AA16" s="38">
        <f t="shared" si="9"/>
        <v>57.068062827225127</v>
      </c>
      <c r="AB16" s="37">
        <f>'[1]TRIBULAN III'!AB16+'[1]TRIBULAN IV'!AB16</f>
        <v>0</v>
      </c>
      <c r="AC16" s="38">
        <f t="shared" si="10"/>
        <v>0</v>
      </c>
      <c r="AD16" s="37">
        <f>'[1]TRIBULAN III'!AD16+'[1]TRIBULAN IV'!AD16</f>
        <v>109</v>
      </c>
      <c r="AE16" s="38">
        <f t="shared" si="11"/>
        <v>57.068062827225127</v>
      </c>
      <c r="AF16" s="37">
        <f>'[1]TRIBULAN III'!AF16+'[1]TRIBULAN IV'!AF16</f>
        <v>0</v>
      </c>
      <c r="AG16" s="38">
        <f t="shared" si="12"/>
        <v>0</v>
      </c>
      <c r="AH16" s="37">
        <f>'[1]TRIBULAN III'!AH16+'[1]TRIBULAN IV'!AH16</f>
        <v>109</v>
      </c>
      <c r="AI16" s="38">
        <f t="shared" si="13"/>
        <v>57.068062827225127</v>
      </c>
      <c r="AJ16" s="37">
        <f>'[1]TRIBULAN III'!AJ16+'[1]TRIBULAN IV'!AJ16</f>
        <v>0</v>
      </c>
      <c r="AK16" s="38">
        <f t="shared" si="14"/>
        <v>0</v>
      </c>
      <c r="AL16" s="37">
        <f>'[1]TRIBULAN III'!AL16+'[1]TRIBULAN IV'!AL16</f>
        <v>6</v>
      </c>
      <c r="AM16" s="37">
        <f>'[1]TRIBULAN III'!AM16+'[1]TRIBULAN IV'!AM16</f>
        <v>6</v>
      </c>
      <c r="AN16" s="37">
        <f>'[1]TRIBULAN III'!AN16+'[1]TRIBULAN IV'!AN16</f>
        <v>6</v>
      </c>
      <c r="AO16" s="37">
        <f>'[1]TRIBULAN III'!AO16+'[1]TRIBULAN IV'!AO16</f>
        <v>1</v>
      </c>
      <c r="AP16" s="37">
        <f>'[1]TRIBULAN III'!AP16+'[1]TRIBULAN IV'!AP16</f>
        <v>0</v>
      </c>
      <c r="AQ16" s="37">
        <f>'[1]TRIBULAN III'!AQ16+'[1]TRIBULAN IV'!AQ16</f>
        <v>0</v>
      </c>
      <c r="AR16" s="37">
        <f>'[1]TRIBULAN III'!AR16+'[1]TRIBULAN IV'!AR16</f>
        <v>10</v>
      </c>
      <c r="AS16" s="37">
        <f>'[1]TRIBULAN III'!AS16+'[1]TRIBULAN IV'!AS16</f>
        <v>0</v>
      </c>
      <c r="AT16" s="37">
        <f>'[1]TRIBULAN III'!AT16+'[1]TRIBULAN IV'!AT16</f>
        <v>0</v>
      </c>
      <c r="AU16" s="37">
        <f>'[1]TRIBULAN III'!AU16+'[1]TRIBULAN IV'!AU16</f>
        <v>0</v>
      </c>
      <c r="AV16" s="37">
        <f>'[1]TRIBULAN III'!AV16+'[1]TRIBULAN IV'!AV16</f>
        <v>0</v>
      </c>
      <c r="AW16" s="37">
        <f>'[1]TRIBULAN III'!AW16+'[1]TRIBULAN IV'!AW16</f>
        <v>1</v>
      </c>
      <c r="AX16" s="37">
        <f>'[1]TRIBULAN III'!AX16+'[1]TRIBULAN IV'!AX16</f>
        <v>0</v>
      </c>
      <c r="AY16" s="37">
        <f>'[1]TRIBULAN III'!AY16+'[1]TRIBULAN IV'!AY16</f>
        <v>0</v>
      </c>
      <c r="AZ16" s="37">
        <f>'[1]TRIBULAN III'!AZ16+'[1]TRIBULAN IV'!AZ16</f>
        <v>13</v>
      </c>
      <c r="BA16" s="37">
        <f>'[1]TRIBULAN III'!BA16+'[1]TRIBULAN IV'!BA16</f>
        <v>20</v>
      </c>
      <c r="BB16" s="37">
        <f>'[1]TRIBULAN III'!BB16+'[1]TRIBULAN IV'!BB16</f>
        <v>1</v>
      </c>
      <c r="BC16" s="37">
        <f>'[1]TRIBULAN III'!BC16+'[1]TRIBULAN IV'!BC16</f>
        <v>4</v>
      </c>
      <c r="BD16" s="37">
        <f>'[1]TRIBULAN III'!BD16+'[1]TRIBULAN IV'!BD16</f>
        <v>5</v>
      </c>
      <c r="BE16" s="37">
        <f>'[1]TRIBULAN III'!BE16+'[1]TRIBULAN IV'!BE16</f>
        <v>0</v>
      </c>
      <c r="BF16" s="37">
        <f>'[1]TRIBULAN III'!BF16+'[1]TRIBULAN IV'!BF16</f>
        <v>177</v>
      </c>
      <c r="BG16" s="37">
        <f>'[1]TRIBULAN III'!BG16+'[1]TRIBULAN IV'!BG16</f>
        <v>74</v>
      </c>
      <c r="BH16" s="41">
        <f t="shared" si="15"/>
        <v>41.807909604519772</v>
      </c>
      <c r="BI16" s="37">
        <f>'[1]TRIBULAN III'!BI16+'[1]TRIBULAN IV'!BI16</f>
        <v>0</v>
      </c>
      <c r="BJ16" s="41">
        <f t="shared" si="16"/>
        <v>0</v>
      </c>
      <c r="BK16" s="37">
        <f>'[1]TRIBULAN III'!BK16+'[1]TRIBULAN IV'!BK16</f>
        <v>0</v>
      </c>
      <c r="BL16" s="42">
        <f t="shared" si="17"/>
        <v>0</v>
      </c>
      <c r="BM16" s="37">
        <f>'[1]TRIBULAN III'!BM16+'[1]TRIBULAN IV'!BM16</f>
        <v>9</v>
      </c>
      <c r="BN16" s="42">
        <f t="shared" si="18"/>
        <v>5.0847457627118651</v>
      </c>
      <c r="BO16" s="43">
        <f t="shared" si="19"/>
        <v>83</v>
      </c>
      <c r="BP16" s="42">
        <f t="shared" si="20"/>
        <v>46.89265536723164</v>
      </c>
      <c r="BQ16" s="37">
        <f>'[1]TRIBULAN III'!BQ16+'[1]TRIBULAN IV'!BQ16</f>
        <v>92</v>
      </c>
      <c r="BR16" s="38">
        <f t="shared" si="21"/>
        <v>51.977401129943502</v>
      </c>
      <c r="BS16" s="37">
        <f>'[1]TRIBULAN III'!BS16+'[1]TRIBULAN IV'!BS16</f>
        <v>2</v>
      </c>
      <c r="BT16" s="38">
        <f t="shared" si="22"/>
        <v>1.1299435028248588</v>
      </c>
      <c r="BU16" s="37">
        <f>'[1]TRIBULAN III'!BU16+'[1]TRIBULAN IV'!BU16</f>
        <v>0</v>
      </c>
      <c r="BV16" s="38">
        <f t="shared" si="23"/>
        <v>0</v>
      </c>
      <c r="BW16" s="37">
        <f>'[1]TRIBULAN III'!BW16+'[1]TRIBULAN IV'!BW16</f>
        <v>0</v>
      </c>
      <c r="BX16" s="38">
        <f t="shared" si="24"/>
        <v>0</v>
      </c>
      <c r="BY16" s="37">
        <f>'[1]TRIBULAN III'!BY16+'[1]TRIBULAN IV'!BY16</f>
        <v>0</v>
      </c>
      <c r="BZ16" s="38">
        <f t="shared" si="25"/>
        <v>0</v>
      </c>
      <c r="CA16" s="37">
        <f>'[1]TRIBULAN III'!CA16+'[1]TRIBULAN IV'!CA16</f>
        <v>0</v>
      </c>
      <c r="CB16" s="38">
        <f t="shared" si="26"/>
        <v>0</v>
      </c>
      <c r="CC16" s="8" t="s">
        <v>63</v>
      </c>
      <c r="CD16" s="44">
        <f>BO18+BQ18+BS18+BU18+BW18+BY18+CA18</f>
        <v>0</v>
      </c>
      <c r="CE16" s="8"/>
    </row>
    <row r="17" spans="1:83" ht="14.25" customHeight="1">
      <c r="A17" s="21"/>
      <c r="B17" s="21"/>
      <c r="C17" s="36" t="s">
        <v>64</v>
      </c>
      <c r="D17" s="37">
        <f>'[1]TRIBULAN III'!D17+'[1]TRIBULAN IV'!D17</f>
        <v>65</v>
      </c>
      <c r="E17" s="37">
        <f>'[1]TRIBULAN III'!E17+'[1]TRIBULAN IV'!E17</f>
        <v>54</v>
      </c>
      <c r="F17" s="37">
        <f>'[1]TRIBULAN III'!F17+'[1]TRIBULAN IV'!F17</f>
        <v>47</v>
      </c>
      <c r="G17" s="38">
        <f t="shared" si="0"/>
        <v>72.307692307692307</v>
      </c>
      <c r="H17" s="37">
        <f>'[1]TRIBULAN III'!H17+'[1]TRIBULAN IV'!H17</f>
        <v>10</v>
      </c>
      <c r="I17" s="39">
        <f t="shared" si="1"/>
        <v>21.276595744680851</v>
      </c>
      <c r="J17" s="37">
        <f>'[1]TRIBULAN III'!J17+'[1]TRIBULAN IV'!J17</f>
        <v>0</v>
      </c>
      <c r="K17" s="40">
        <f t="shared" si="2"/>
        <v>0</v>
      </c>
      <c r="L17" s="37">
        <f>'[1]TRIBULAN III'!L17+'[1]TRIBULAN IV'!L17</f>
        <v>1</v>
      </c>
      <c r="M17" s="37">
        <f>'[1]TRIBULAN III'!M17+'[1]TRIBULAN IV'!M17</f>
        <v>0</v>
      </c>
      <c r="N17" s="37">
        <f>'[1]TRIBULAN III'!N17+'[1]TRIBULAN IV'!N17</f>
        <v>65</v>
      </c>
      <c r="O17" s="38">
        <f t="shared" si="3"/>
        <v>100</v>
      </c>
      <c r="P17" s="37">
        <f>'[1]TRIBULAN III'!P17+'[1]TRIBULAN IV'!P17</f>
        <v>6</v>
      </c>
      <c r="Q17" s="38">
        <f t="shared" si="4"/>
        <v>9.2307692307692317</v>
      </c>
      <c r="R17" s="37">
        <f>'[1]TRIBULAN III'!R17+'[1]TRIBULAN IV'!R17</f>
        <v>47</v>
      </c>
      <c r="S17" s="38">
        <f t="shared" si="5"/>
        <v>72.307692307692307</v>
      </c>
      <c r="T17" s="37">
        <f>'[1]TRIBULAN III'!T17+'[1]TRIBULAN IV'!T17</f>
        <v>7</v>
      </c>
      <c r="U17" s="38">
        <f t="shared" si="6"/>
        <v>14.893617021276595</v>
      </c>
      <c r="V17" s="37">
        <f>'[1]TRIBULAN III'!V17+'[1]TRIBULAN IV'!V17</f>
        <v>47</v>
      </c>
      <c r="W17" s="38">
        <f t="shared" si="7"/>
        <v>72.307692307692307</v>
      </c>
      <c r="X17" s="37">
        <f>'[1]TRIBULAN III'!X17+'[1]TRIBULAN IV'!X17</f>
        <v>0</v>
      </c>
      <c r="Y17" s="38">
        <f t="shared" si="8"/>
        <v>0</v>
      </c>
      <c r="Z17" s="37">
        <f>'[1]TRIBULAN III'!Z17+'[1]TRIBULAN IV'!Z17</f>
        <v>47</v>
      </c>
      <c r="AA17" s="38">
        <f t="shared" si="9"/>
        <v>72.307692307692307</v>
      </c>
      <c r="AB17" s="37">
        <f>'[1]TRIBULAN III'!AB17+'[1]TRIBULAN IV'!AB17</f>
        <v>1</v>
      </c>
      <c r="AC17" s="38">
        <f t="shared" si="10"/>
        <v>2.1276595744680851</v>
      </c>
      <c r="AD17" s="37">
        <f>'[1]TRIBULAN III'!AD17+'[1]TRIBULAN IV'!AD17</f>
        <v>47</v>
      </c>
      <c r="AE17" s="38">
        <f t="shared" si="11"/>
        <v>72.307692307692307</v>
      </c>
      <c r="AF17" s="37">
        <f>'[1]TRIBULAN III'!AF17+'[1]TRIBULAN IV'!AF17</f>
        <v>1</v>
      </c>
      <c r="AG17" s="38">
        <f t="shared" si="12"/>
        <v>2.1276595744680851</v>
      </c>
      <c r="AH17" s="37">
        <f>'[1]TRIBULAN III'!AH17+'[1]TRIBULAN IV'!AH17</f>
        <v>47</v>
      </c>
      <c r="AI17" s="38">
        <f t="shared" si="13"/>
        <v>72.307692307692307</v>
      </c>
      <c r="AJ17" s="37">
        <f>'[1]TRIBULAN III'!AJ17+'[1]TRIBULAN IV'!AJ17</f>
        <v>0</v>
      </c>
      <c r="AK17" s="38">
        <f t="shared" si="14"/>
        <v>0</v>
      </c>
      <c r="AL17" s="37">
        <f>'[1]TRIBULAN III'!AL17+'[1]TRIBULAN IV'!AL17</f>
        <v>0</v>
      </c>
      <c r="AM17" s="37">
        <f>'[1]TRIBULAN III'!AM17+'[1]TRIBULAN IV'!AM17</f>
        <v>2</v>
      </c>
      <c r="AN17" s="37">
        <f>'[1]TRIBULAN III'!AN17+'[1]TRIBULAN IV'!AN17</f>
        <v>0</v>
      </c>
      <c r="AO17" s="37">
        <f>'[1]TRIBULAN III'!AO17+'[1]TRIBULAN IV'!AO17</f>
        <v>0</v>
      </c>
      <c r="AP17" s="37">
        <f>'[1]TRIBULAN III'!AP17+'[1]TRIBULAN IV'!AP17</f>
        <v>0</v>
      </c>
      <c r="AQ17" s="37">
        <f>'[1]TRIBULAN III'!AQ17+'[1]TRIBULAN IV'!AQ17</f>
        <v>0</v>
      </c>
      <c r="AR17" s="37">
        <f>'[1]TRIBULAN III'!AR17+'[1]TRIBULAN IV'!AR17</f>
        <v>5</v>
      </c>
      <c r="AS17" s="37">
        <f>'[1]TRIBULAN III'!AS17+'[1]TRIBULAN IV'!AS17</f>
        <v>0</v>
      </c>
      <c r="AT17" s="37">
        <f>'[1]TRIBULAN III'!AT17+'[1]TRIBULAN IV'!AT17</f>
        <v>0</v>
      </c>
      <c r="AU17" s="37">
        <f>'[1]TRIBULAN III'!AU17+'[1]TRIBULAN IV'!AU17</f>
        <v>0</v>
      </c>
      <c r="AV17" s="37">
        <f>'[1]TRIBULAN III'!AV17+'[1]TRIBULAN IV'!AV17</f>
        <v>0</v>
      </c>
      <c r="AW17" s="37">
        <f>'[1]TRIBULAN III'!AW17+'[1]TRIBULAN IV'!AW17</f>
        <v>0</v>
      </c>
      <c r="AX17" s="37">
        <f>'[1]TRIBULAN III'!AX17+'[1]TRIBULAN IV'!AX17</f>
        <v>0</v>
      </c>
      <c r="AY17" s="37">
        <f>'[1]TRIBULAN III'!AY17+'[1]TRIBULAN IV'!AY17</f>
        <v>0</v>
      </c>
      <c r="AZ17" s="37">
        <f>'[1]TRIBULAN III'!AZ17+'[1]TRIBULAN IV'!AZ17</f>
        <v>2</v>
      </c>
      <c r="BA17" s="37">
        <f>'[1]TRIBULAN III'!BA17+'[1]TRIBULAN IV'!BA17</f>
        <v>6</v>
      </c>
      <c r="BB17" s="37">
        <f>'[1]TRIBULAN III'!BB17+'[1]TRIBULAN IV'!BB17</f>
        <v>2</v>
      </c>
      <c r="BC17" s="37">
        <f>'[1]TRIBULAN III'!BC17+'[1]TRIBULAN IV'!BC17</f>
        <v>2</v>
      </c>
      <c r="BD17" s="37">
        <f>'[1]TRIBULAN III'!BD17+'[1]TRIBULAN IV'!BD17</f>
        <v>2</v>
      </c>
      <c r="BE17" s="37">
        <f>'[1]TRIBULAN III'!BE17+'[1]TRIBULAN IV'!BE17</f>
        <v>8</v>
      </c>
      <c r="BF17" s="37">
        <f>'[1]TRIBULAN III'!BF17+'[1]TRIBULAN IV'!BF17</f>
        <v>54</v>
      </c>
      <c r="BG17" s="37">
        <f>'[1]TRIBULAN III'!BG17+'[1]TRIBULAN IV'!BG17</f>
        <v>1</v>
      </c>
      <c r="BH17" s="41">
        <f t="shared" si="15"/>
        <v>1.8518518518518516</v>
      </c>
      <c r="BI17" s="37">
        <f>'[1]TRIBULAN III'!BI17+'[1]TRIBULAN IV'!BI17</f>
        <v>0</v>
      </c>
      <c r="BJ17" s="41">
        <f t="shared" si="16"/>
        <v>0</v>
      </c>
      <c r="BK17" s="37">
        <f>'[1]TRIBULAN III'!BK17+'[1]TRIBULAN IV'!BK17</f>
        <v>0</v>
      </c>
      <c r="BL17" s="42">
        <f t="shared" si="17"/>
        <v>0</v>
      </c>
      <c r="BM17" s="37">
        <f>'[1]TRIBULAN III'!BM17+'[1]TRIBULAN IV'!BM17</f>
        <v>1</v>
      </c>
      <c r="BN17" s="42">
        <f t="shared" si="18"/>
        <v>1.8518518518518516</v>
      </c>
      <c r="BO17" s="43">
        <f t="shared" si="19"/>
        <v>2</v>
      </c>
      <c r="BP17" s="42">
        <f t="shared" si="20"/>
        <v>3.7037037037037033</v>
      </c>
      <c r="BQ17" s="37">
        <f>'[1]TRIBULAN III'!BQ17+'[1]TRIBULAN IV'!BQ17</f>
        <v>52</v>
      </c>
      <c r="BR17" s="38">
        <f t="shared" si="21"/>
        <v>96.296296296296291</v>
      </c>
      <c r="BS17" s="37">
        <f>'[1]TRIBULAN III'!BS17+'[1]TRIBULAN IV'!BS17</f>
        <v>0</v>
      </c>
      <c r="BT17" s="38">
        <f t="shared" si="22"/>
        <v>0</v>
      </c>
      <c r="BU17" s="37">
        <f>'[1]TRIBULAN III'!BU17+'[1]TRIBULAN IV'!BU17</f>
        <v>0</v>
      </c>
      <c r="BV17" s="38">
        <f t="shared" si="23"/>
        <v>0</v>
      </c>
      <c r="BW17" s="37">
        <f>'[1]TRIBULAN III'!BW17+'[1]TRIBULAN IV'!BW17</f>
        <v>0</v>
      </c>
      <c r="BX17" s="38">
        <f t="shared" si="24"/>
        <v>0</v>
      </c>
      <c r="BY17" s="37">
        <f>'[1]TRIBULAN III'!BY17+'[1]TRIBULAN IV'!BY17</f>
        <v>0</v>
      </c>
      <c r="BZ17" s="38">
        <f t="shared" si="25"/>
        <v>0</v>
      </c>
      <c r="CA17" s="37">
        <f>'[1]TRIBULAN III'!CA17+'[1]TRIBULAN IV'!CA17</f>
        <v>0</v>
      </c>
      <c r="CB17" s="38">
        <f t="shared" si="26"/>
        <v>0</v>
      </c>
      <c r="CC17" s="8"/>
      <c r="CD17" s="8"/>
      <c r="CE17" s="8"/>
    </row>
  </sheetData>
  <mergeCells count="67">
    <mergeCell ref="A10:A13"/>
    <mergeCell ref="B10:B13"/>
    <mergeCell ref="A14:A17"/>
    <mergeCell ref="B14:B17"/>
    <mergeCell ref="BQ6:BR7"/>
    <mergeCell ref="BS6:BZ7"/>
    <mergeCell ref="BG7:BH7"/>
    <mergeCell ref="BI7:BJ7"/>
    <mergeCell ref="BK7:BL7"/>
    <mergeCell ref="BM7:BN7"/>
    <mergeCell ref="BO7:BP7"/>
    <mergeCell ref="BA6:BA8"/>
    <mergeCell ref="BB6:BB8"/>
    <mergeCell ref="BC6:BC8"/>
    <mergeCell ref="BD6:BD8"/>
    <mergeCell ref="BE6:BE8"/>
    <mergeCell ref="BG6:BP6"/>
    <mergeCell ref="AU6:AU8"/>
    <mergeCell ref="AV6:AV8"/>
    <mergeCell ref="AW6:AW8"/>
    <mergeCell ref="AX6:AX8"/>
    <mergeCell ref="AY6:AY8"/>
    <mergeCell ref="AZ6:AZ8"/>
    <mergeCell ref="AO6:AO8"/>
    <mergeCell ref="AP6:AP8"/>
    <mergeCell ref="AQ6:AQ8"/>
    <mergeCell ref="AR6:AR8"/>
    <mergeCell ref="AS6:AS8"/>
    <mergeCell ref="AT6:AT8"/>
    <mergeCell ref="X6:Y7"/>
    <mergeCell ref="Z6:AA7"/>
    <mergeCell ref="AB6:AC7"/>
    <mergeCell ref="AD6:AE7"/>
    <mergeCell ref="AF6:AG7"/>
    <mergeCell ref="AH6:AI7"/>
    <mergeCell ref="CA4:CB7"/>
    <mergeCell ref="H6:I7"/>
    <mergeCell ref="J6:K7"/>
    <mergeCell ref="L6:L7"/>
    <mergeCell ref="M6:M7"/>
    <mergeCell ref="N6:O7"/>
    <mergeCell ref="P6:Q7"/>
    <mergeCell ref="R6:S7"/>
    <mergeCell ref="T6:U7"/>
    <mergeCell ref="V6:W7"/>
    <mergeCell ref="AD4:AG5"/>
    <mergeCell ref="AH4:AK5"/>
    <mergeCell ref="AL4:AZ5"/>
    <mergeCell ref="BA4:BE5"/>
    <mergeCell ref="BF4:BF8"/>
    <mergeCell ref="BG4:BZ5"/>
    <mergeCell ref="AJ6:AK7"/>
    <mergeCell ref="AL6:AL8"/>
    <mergeCell ref="AM6:AM8"/>
    <mergeCell ref="AN6:AN8"/>
    <mergeCell ref="H4:K5"/>
    <mergeCell ref="L4:M5"/>
    <mergeCell ref="N4:Q5"/>
    <mergeCell ref="R4:U5"/>
    <mergeCell ref="V4:Y5"/>
    <mergeCell ref="Z4:AC5"/>
    <mergeCell ref="A4:A8"/>
    <mergeCell ref="B4:B8"/>
    <mergeCell ref="C4:C8"/>
    <mergeCell ref="D4:D8"/>
    <mergeCell ref="E4:E8"/>
    <mergeCell ref="F4:G7"/>
  </mergeCells>
  <conditionalFormatting sqref="G10:G13">
    <cfRule type="cellIs" dxfId="1" priority="2" operator="greaterThan">
      <formula>100</formula>
    </cfRule>
  </conditionalFormatting>
  <conditionalFormatting sqref="G14:G17">
    <cfRule type="cellIs" dxfId="0" priority="1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MyPC PRO</cp:lastModifiedBy>
  <dcterms:created xsi:type="dcterms:W3CDTF">2025-12-30T02:05:58Z</dcterms:created>
  <dcterms:modified xsi:type="dcterms:W3CDTF">2025-12-30T02:07:32Z</dcterms:modified>
</cp:coreProperties>
</file>