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5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8" i="1" l="1"/>
  <c r="AK17" i="1"/>
  <c r="AN13" i="1"/>
  <c r="AM13" i="1"/>
  <c r="AQ11" i="1"/>
  <c r="AL11" i="1"/>
  <c r="AM11" i="1" s="1"/>
  <c r="AN11" i="1" s="1"/>
  <c r="AJ11" i="1"/>
  <c r="AK11" i="1" s="1"/>
  <c r="AH11" i="1"/>
  <c r="AI11" i="1" s="1"/>
  <c r="AF11" i="1"/>
  <c r="AG11" i="1" s="1"/>
  <c r="AD11" i="1"/>
  <c r="AE11" i="1" s="1"/>
  <c r="AB11" i="1"/>
  <c r="AC11" i="1" s="1"/>
  <c r="Z11" i="1"/>
  <c r="AA11" i="1" s="1"/>
  <c r="X11" i="1"/>
  <c r="Y11" i="1" s="1"/>
  <c r="V11" i="1"/>
  <c r="W11" i="1" s="1"/>
  <c r="T11" i="1"/>
  <c r="U11" i="1" s="1"/>
  <c r="R11" i="1"/>
  <c r="S11" i="1" s="1"/>
  <c r="P11" i="1"/>
  <c r="Q11" i="1" s="1"/>
  <c r="N11" i="1"/>
  <c r="O11" i="1" s="1"/>
  <c r="L11" i="1"/>
  <c r="M11" i="1" s="1"/>
  <c r="J11" i="1"/>
  <c r="K11" i="1" s="1"/>
  <c r="H11" i="1"/>
  <c r="I11" i="1" s="1"/>
  <c r="F11" i="1"/>
  <c r="G11" i="1" s="1"/>
  <c r="AQ10" i="1"/>
  <c r="AL10" i="1"/>
  <c r="AM10" i="1" s="1"/>
  <c r="AN10" i="1" s="1"/>
  <c r="AJ10" i="1"/>
  <c r="AK10" i="1" s="1"/>
  <c r="AH10" i="1"/>
  <c r="AI10" i="1" s="1"/>
  <c r="AF10" i="1"/>
  <c r="AG10" i="1" s="1"/>
  <c r="AD10" i="1"/>
  <c r="AE10" i="1" s="1"/>
  <c r="AB10" i="1"/>
  <c r="AC10" i="1" s="1"/>
  <c r="Z10" i="1"/>
  <c r="AA10" i="1" s="1"/>
  <c r="X10" i="1"/>
  <c r="Y10" i="1" s="1"/>
  <c r="V10" i="1"/>
  <c r="W10" i="1" s="1"/>
  <c r="T10" i="1"/>
  <c r="U10" i="1" s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AQ9" i="1"/>
  <c r="AL9" i="1"/>
  <c r="AM9" i="1" s="1"/>
  <c r="AN9" i="1" s="1"/>
  <c r="AJ9" i="1"/>
  <c r="AK9" i="1" s="1"/>
  <c r="AH9" i="1"/>
  <c r="AI9" i="1" s="1"/>
  <c r="AF9" i="1"/>
  <c r="AG9" i="1" s="1"/>
  <c r="AD9" i="1"/>
  <c r="AE9" i="1" s="1"/>
  <c r="AB9" i="1"/>
  <c r="AC9" i="1" s="1"/>
  <c r="Z9" i="1"/>
  <c r="AA9" i="1" s="1"/>
  <c r="X9" i="1"/>
  <c r="Y9" i="1" s="1"/>
  <c r="V9" i="1"/>
  <c r="W9" i="1" s="1"/>
  <c r="T9" i="1"/>
  <c r="U9" i="1" s="1"/>
  <c r="R9" i="1"/>
  <c r="S9" i="1" s="1"/>
  <c r="P9" i="1"/>
  <c r="Q9" i="1" s="1"/>
  <c r="N9" i="1"/>
  <c r="O9" i="1" s="1"/>
  <c r="L9" i="1"/>
  <c r="M9" i="1" s="1"/>
  <c r="J9" i="1"/>
  <c r="K9" i="1" s="1"/>
  <c r="H9" i="1"/>
  <c r="I9" i="1" s="1"/>
  <c r="F9" i="1"/>
  <c r="G9" i="1" s="1"/>
</calcChain>
</file>

<file path=xl/sharedStrings.xml><?xml version="1.0" encoding="utf-8"?>
<sst xmlns="http://schemas.openxmlformats.org/spreadsheetml/2006/main" count="155" uniqueCount="60">
  <si>
    <t>Laporan Imunisasi  Bayi Kota Malang (Sudah Validasi Desember)</t>
  </si>
  <si>
    <t>Kabupaten:</t>
  </si>
  <si>
    <t>Tahun :</t>
  </si>
  <si>
    <t>KOMULATIF BAYI KOTA MALANG 2024</t>
  </si>
  <si>
    <t>Bulan :</t>
  </si>
  <si>
    <t>Puskesmas</t>
  </si>
  <si>
    <t>Desa</t>
  </si>
  <si>
    <t>Jumlah Sasaran BBL</t>
  </si>
  <si>
    <t>Jumlah Sasaran Bayi (SI)</t>
  </si>
  <si>
    <t>HB 0 (0&lt;7) HARI</t>
  </si>
  <si>
    <t>BCG</t>
  </si>
  <si>
    <t>POLIO1</t>
  </si>
  <si>
    <t>DPT-HB-Hib 1</t>
  </si>
  <si>
    <t>POLIO2</t>
  </si>
  <si>
    <t>PCV 1</t>
  </si>
  <si>
    <t>ROTAVIRUS 1</t>
  </si>
  <si>
    <t>DPT-HB-Hib 2</t>
  </si>
  <si>
    <t>POLIO3</t>
  </si>
  <si>
    <t>PCV 2</t>
  </si>
  <si>
    <t>ROTAVIRUS 2</t>
  </si>
  <si>
    <t>DPT-HB-Hib 3</t>
  </si>
  <si>
    <t>POLIO4</t>
  </si>
  <si>
    <t>IPV</t>
  </si>
  <si>
    <t>ROTAVIRUS 3</t>
  </si>
  <si>
    <t>CAMPAK - Rubella</t>
  </si>
  <si>
    <t>IDL</t>
  </si>
  <si>
    <t>UCI</t>
  </si>
  <si>
    <t>JUMLAH KELURAHAN</t>
  </si>
  <si>
    <t>HB0</t>
  </si>
  <si>
    <t>P1</t>
  </si>
  <si>
    <t>D1</t>
  </si>
  <si>
    <t>P2</t>
  </si>
  <si>
    <t>D2</t>
  </si>
  <si>
    <t>P3</t>
  </si>
  <si>
    <t>D3</t>
  </si>
  <si>
    <t>P4</t>
  </si>
  <si>
    <t>C.Rubella</t>
  </si>
  <si>
    <t>JUMLAH</t>
  </si>
  <si>
    <t>%</t>
  </si>
  <si>
    <t>UCI &amp; IDL</t>
  </si>
  <si>
    <t># L</t>
  </si>
  <si>
    <t># P</t>
  </si>
  <si>
    <t># JML</t>
  </si>
  <si>
    <t>Polowijen</t>
  </si>
  <si>
    <t>Purwodadi</t>
  </si>
  <si>
    <t>Balearjosari</t>
  </si>
  <si>
    <r>
      <rPr>
        <sz val="10"/>
        <color theme="1"/>
        <rFont val="Arial"/>
        <family val="2"/>
      </rPr>
      <t xml:space="preserve">Target IDL  : </t>
    </r>
    <r>
      <rPr>
        <sz val="10"/>
        <color theme="1"/>
        <rFont val="Calibri"/>
        <family val="2"/>
      </rPr>
      <t>95 %</t>
    </r>
  </si>
  <si>
    <t xml:space="preserve"> </t>
  </si>
  <si>
    <t>Target Desa UCI 100%</t>
  </si>
  <si>
    <t>Target UCI  : ≥ 80 %</t>
  </si>
  <si>
    <t>TARGET UCI DAN IDL BULAN MARET</t>
  </si>
  <si>
    <r>
      <rPr>
        <sz val="10"/>
        <color theme="1"/>
        <rFont val="Arial"/>
        <family val="2"/>
      </rPr>
      <t xml:space="preserve">BATITA        : </t>
    </r>
    <r>
      <rPr>
        <sz val="10"/>
        <color theme="1"/>
        <rFont val="Calibri"/>
        <family val="2"/>
      </rPr>
      <t>≥</t>
    </r>
    <r>
      <rPr>
        <sz val="8"/>
        <color theme="1"/>
        <rFont val="Arial"/>
        <family val="2"/>
      </rPr>
      <t xml:space="preserve"> 90 %</t>
    </r>
  </si>
  <si>
    <t xml:space="preserve">IDL </t>
  </si>
  <si>
    <t xml:space="preserve">BIAS (Campak, DT, TT) : 80 %       </t>
  </si>
  <si>
    <t>T2 + Bumil : ≥ 80 %</t>
  </si>
  <si>
    <r>
      <rPr>
        <sz val="10"/>
        <color theme="1"/>
        <rFont val="Arial"/>
        <family val="2"/>
      </rPr>
      <t>T5 Komulatif :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95 %</t>
    </r>
  </si>
  <si>
    <r>
      <rPr>
        <sz val="10"/>
        <color theme="1"/>
        <rFont val="Arial"/>
        <family val="2"/>
      </rPr>
      <t xml:space="preserve">Akurasi DQS : </t>
    </r>
    <r>
      <rPr>
        <sz val="10"/>
        <color theme="1"/>
        <rFont val="Calibri"/>
        <family val="2"/>
      </rPr>
      <t xml:space="preserve">≥ </t>
    </r>
    <r>
      <rPr>
        <sz val="10"/>
        <color theme="1"/>
        <rFont val="Arial"/>
        <family val="2"/>
      </rPr>
      <t>80 %</t>
    </r>
  </si>
  <si>
    <r>
      <rPr>
        <sz val="10"/>
        <color theme="1"/>
        <rFont val="Arial"/>
        <family val="2"/>
      </rPr>
      <t xml:space="preserve">DO DPT 1      : </t>
    </r>
    <r>
      <rPr>
        <sz val="10"/>
        <color theme="1"/>
        <rFont val="Calibri"/>
        <family val="2"/>
      </rPr>
      <t>≤</t>
    </r>
    <r>
      <rPr>
        <sz val="8"/>
        <color theme="1"/>
        <rFont val="Arial"/>
        <family val="2"/>
      </rPr>
      <t xml:space="preserve"> 5 %</t>
    </r>
  </si>
  <si>
    <t>DO Campak  : ≤ 5 %</t>
  </si>
  <si>
    <t>Antigen baru rota dan pcv : 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</si>
</sst>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Times New Roman"/>
      <family val="1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 Narrow"/>
      <family val="2"/>
    </font>
    <font>
      <b/>
      <sz val="7"/>
      <color theme="1"/>
      <name val="Arial Narrow"/>
      <family val="2"/>
    </font>
    <font>
      <b/>
      <sz val="8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8"/>
      <color rgb="FF000000"/>
      <name val="Arial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F7CAAC"/>
        <bgColor rgb="FFF7CAAC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/>
    <xf numFmtId="9" fontId="1" fillId="0" borderId="1" xfId="0" applyNumberFormat="1" applyFont="1" applyBorder="1"/>
    <xf numFmtId="9" fontId="1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6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7" fillId="0" borderId="9" xfId="0" applyFont="1" applyBorder="1"/>
    <xf numFmtId="0" fontId="6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3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10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13" fillId="4" borderId="10" xfId="0" applyFont="1" applyFill="1" applyBorder="1"/>
    <xf numFmtId="0" fontId="13" fillId="5" borderId="10" xfId="0" applyFont="1" applyFill="1" applyBorder="1" applyAlignment="1">
      <alignment wrapText="1"/>
    </xf>
    <xf numFmtId="1" fontId="5" fillId="3" borderId="10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4" fontId="5" fillId="6" borderId="10" xfId="0" applyNumberFormat="1" applyFont="1" applyFill="1" applyBorder="1" applyAlignment="1">
      <alignment horizontal="center"/>
    </xf>
    <xf numFmtId="1" fontId="13" fillId="7" borderId="6" xfId="0" applyNumberFormat="1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" fontId="1" fillId="0" borderId="0" xfId="0" applyNumberFormat="1" applyFont="1"/>
    <xf numFmtId="0" fontId="16" fillId="2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  <xf numFmtId="0" fontId="9" fillId="8" borderId="0" xfId="0" applyFont="1" applyFill="1" applyBorder="1"/>
    <xf numFmtId="0" fontId="18" fillId="8" borderId="0" xfId="0" applyFont="1" applyFill="1" applyBorder="1"/>
    <xf numFmtId="0" fontId="19" fillId="8" borderId="0" xfId="0" applyFont="1" applyFill="1" applyBorder="1"/>
    <xf numFmtId="2" fontId="3" fillId="8" borderId="0" xfId="0" applyNumberFormat="1" applyFont="1" applyFill="1" applyBorder="1"/>
    <xf numFmtId="2" fontId="3" fillId="8" borderId="0" xfId="0" applyNumberFormat="1" applyFont="1" applyFill="1" applyBorder="1" applyAlignment="1">
      <alignment horizontal="center"/>
    </xf>
    <xf numFmtId="10" fontId="3" fillId="8" borderId="0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10" fontId="18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2" fontId="18" fillId="8" borderId="0" xfId="0" applyNumberFormat="1" applyFont="1" applyFill="1" applyBorder="1"/>
  </cellXfs>
  <cellStyles count="1">
    <cellStyle name="Normal" xfId="0" builtinId="0"/>
  </cellStyles>
  <dxfs count="5">
    <dxf>
      <font>
        <color rgb="FF9C0006"/>
      </font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24%20UCI%20DAN%20IDL%20KOTA%20MAL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song + rumus (2)"/>
      <sheetName val="JAN 24"/>
      <sheetName val="FEB 24"/>
      <sheetName val="MARET 24"/>
      <sheetName val="APRIL 24"/>
      <sheetName val="MEI 24"/>
      <sheetName val="JUNI 24"/>
      <sheetName val="JULI 24"/>
      <sheetName val="AGS 24"/>
      <sheetName val="SEPT 24"/>
      <sheetName val="OKT 24"/>
      <sheetName val="NOV 24"/>
      <sheetName val="DES 24"/>
    </sheetNames>
    <sheetDataSet>
      <sheetData sheetId="0">
        <row r="73">
          <cell r="AI73">
            <v>95</v>
          </cell>
        </row>
        <row r="74">
          <cell r="AI7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4"/>
  <sheetViews>
    <sheetView tabSelected="1" workbookViewId="0">
      <selection sqref="A1:XFD1048576"/>
    </sheetView>
  </sheetViews>
  <sheetFormatPr defaultColWidth="12.5703125" defaultRowHeight="15" x14ac:dyDescent="0.25"/>
  <cols>
    <col min="1" max="1" width="6.28515625" style="2" customWidth="1"/>
    <col min="2" max="2" width="17.140625" style="2" customWidth="1"/>
    <col min="3" max="3" width="17.28515625" style="2" customWidth="1"/>
    <col min="4" max="5" width="8" style="2" customWidth="1"/>
    <col min="6" max="6" width="5.7109375" style="2" customWidth="1"/>
    <col min="7" max="7" width="6.28515625" style="2" customWidth="1"/>
    <col min="8" max="13" width="5.7109375" style="2" customWidth="1"/>
    <col min="14" max="14" width="6" style="2" customWidth="1"/>
    <col min="15" max="19" width="5.7109375" style="2" customWidth="1"/>
    <col min="20" max="20" width="6.140625" style="2" customWidth="1"/>
    <col min="21" max="21" width="6" style="2" customWidth="1"/>
    <col min="22" max="28" width="5.7109375" style="2" customWidth="1"/>
    <col min="29" max="29" width="5.85546875" style="2" customWidth="1"/>
    <col min="30" max="38" width="5.7109375" style="2" customWidth="1"/>
    <col min="39" max="39" width="9.140625" style="2" customWidth="1"/>
    <col min="40" max="40" width="9.28515625" style="2" customWidth="1"/>
    <col min="41" max="101" width="8.5703125" style="2" customWidth="1"/>
    <col min="102" max="16384" width="12.5703125" style="2"/>
  </cols>
  <sheetData>
    <row r="1" spans="1:101" ht="12.75" customHeight="1" x14ac:dyDescent="0.25">
      <c r="A1" s="1"/>
      <c r="B1" s="1"/>
    </row>
    <row r="2" spans="1:101" ht="12.75" customHeight="1" x14ac:dyDescent="0.4">
      <c r="A2" s="1"/>
      <c r="B2" s="1"/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01" ht="12.75" customHeight="1" x14ac:dyDescent="0.25">
      <c r="A3" s="1"/>
      <c r="B3" s="1"/>
      <c r="C3" s="5" t="s">
        <v>1</v>
      </c>
      <c r="D3" s="5"/>
      <c r="E3" s="5"/>
    </row>
    <row r="4" spans="1:101" ht="12.75" customHeight="1" x14ac:dyDescent="0.25">
      <c r="A4" s="1"/>
      <c r="B4" s="1"/>
      <c r="C4" s="5" t="s">
        <v>2</v>
      </c>
      <c r="D4" s="5"/>
      <c r="E4" s="5"/>
    </row>
    <row r="5" spans="1:101" ht="12.75" customHeight="1" x14ac:dyDescent="0.25">
      <c r="A5" s="1"/>
      <c r="B5" s="1"/>
      <c r="D5" s="5"/>
      <c r="E5" s="5"/>
      <c r="H5" s="6" t="s">
        <v>3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101" ht="12.75" customHeight="1" x14ac:dyDescent="0.3">
      <c r="A6" s="7"/>
      <c r="B6" s="7"/>
      <c r="C6" s="5" t="s">
        <v>4</v>
      </c>
      <c r="D6" s="5"/>
      <c r="E6" s="5"/>
      <c r="F6" s="5"/>
      <c r="G6" s="5"/>
      <c r="H6" s="5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  <c r="AM6" s="9"/>
      <c r="AN6" s="10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101" ht="16.5" customHeight="1" x14ac:dyDescent="0.25">
      <c r="A7" s="11"/>
      <c r="B7" s="12" t="s">
        <v>5</v>
      </c>
      <c r="C7" s="13" t="s">
        <v>6</v>
      </c>
      <c r="D7" s="14" t="s">
        <v>7</v>
      </c>
      <c r="E7" s="14" t="s">
        <v>8</v>
      </c>
      <c r="F7" s="15" t="s">
        <v>9</v>
      </c>
      <c r="G7" s="16"/>
      <c r="H7" s="15" t="s">
        <v>10</v>
      </c>
      <c r="I7" s="17"/>
      <c r="J7" s="15" t="s">
        <v>11</v>
      </c>
      <c r="K7" s="17"/>
      <c r="L7" s="15" t="s">
        <v>12</v>
      </c>
      <c r="M7" s="17"/>
      <c r="N7" s="15" t="s">
        <v>13</v>
      </c>
      <c r="O7" s="16"/>
      <c r="P7" s="15" t="s">
        <v>14</v>
      </c>
      <c r="Q7" s="16"/>
      <c r="R7" s="15" t="s">
        <v>15</v>
      </c>
      <c r="S7" s="16"/>
      <c r="T7" s="18" t="s">
        <v>16</v>
      </c>
      <c r="U7" s="17"/>
      <c r="V7" s="15" t="s">
        <v>17</v>
      </c>
      <c r="W7" s="16"/>
      <c r="X7" s="15" t="s">
        <v>18</v>
      </c>
      <c r="Y7" s="16"/>
      <c r="Z7" s="15" t="s">
        <v>19</v>
      </c>
      <c r="AA7" s="16"/>
      <c r="AB7" s="18" t="s">
        <v>20</v>
      </c>
      <c r="AC7" s="17"/>
      <c r="AD7" s="15" t="s">
        <v>21</v>
      </c>
      <c r="AE7" s="17"/>
      <c r="AF7" s="19" t="s">
        <v>22</v>
      </c>
      <c r="AG7" s="16"/>
      <c r="AH7" s="19" t="s">
        <v>23</v>
      </c>
      <c r="AI7" s="16"/>
      <c r="AJ7" s="20" t="s">
        <v>24</v>
      </c>
      <c r="AK7" s="21"/>
      <c r="AL7" s="22" t="s">
        <v>25</v>
      </c>
      <c r="AM7" s="16"/>
      <c r="AN7" s="23" t="s">
        <v>26</v>
      </c>
      <c r="AO7" s="24" t="s">
        <v>27</v>
      </c>
      <c r="AP7" s="17"/>
      <c r="AQ7" s="16"/>
      <c r="AR7" s="25"/>
      <c r="AS7" s="26" t="s">
        <v>28</v>
      </c>
      <c r="AT7" s="4"/>
      <c r="AU7" s="4"/>
      <c r="AV7" s="26" t="s">
        <v>10</v>
      </c>
      <c r="AW7" s="4"/>
      <c r="AX7" s="4"/>
      <c r="AY7" s="27" t="s">
        <v>29</v>
      </c>
      <c r="AZ7" s="4"/>
      <c r="BA7" s="4"/>
      <c r="BB7" s="26" t="s">
        <v>30</v>
      </c>
      <c r="BC7" s="4"/>
      <c r="BD7" s="4"/>
      <c r="BE7" s="26" t="s">
        <v>31</v>
      </c>
      <c r="BF7" s="4"/>
      <c r="BG7" s="4"/>
      <c r="BH7" s="26" t="s">
        <v>14</v>
      </c>
      <c r="BI7" s="4"/>
      <c r="BJ7" s="4"/>
      <c r="BK7" s="26" t="s">
        <v>15</v>
      </c>
      <c r="BL7" s="4"/>
      <c r="BM7" s="4"/>
      <c r="BN7" s="26" t="s">
        <v>32</v>
      </c>
      <c r="BO7" s="4"/>
      <c r="BP7" s="4"/>
      <c r="BQ7" s="26" t="s">
        <v>33</v>
      </c>
      <c r="BR7" s="4"/>
      <c r="BS7" s="4"/>
      <c r="BT7" s="26" t="s">
        <v>18</v>
      </c>
      <c r="BU7" s="4"/>
      <c r="BV7" s="4"/>
      <c r="BW7" s="26" t="s">
        <v>19</v>
      </c>
      <c r="BX7" s="4"/>
      <c r="BY7" s="4"/>
      <c r="BZ7" s="28" t="s">
        <v>34</v>
      </c>
      <c r="CA7" s="4"/>
      <c r="CB7" s="4"/>
      <c r="CC7" s="27" t="s">
        <v>35</v>
      </c>
      <c r="CD7" s="4"/>
      <c r="CE7" s="4"/>
      <c r="CF7" s="27" t="s">
        <v>22</v>
      </c>
      <c r="CG7" s="4"/>
      <c r="CH7" s="4"/>
      <c r="CI7" s="27" t="s">
        <v>23</v>
      </c>
      <c r="CJ7" s="4"/>
      <c r="CK7" s="4"/>
      <c r="CL7" s="27" t="s">
        <v>36</v>
      </c>
      <c r="CM7" s="4"/>
      <c r="CN7" s="4"/>
      <c r="CO7" s="27" t="s">
        <v>25</v>
      </c>
      <c r="CP7" s="4"/>
      <c r="CQ7" s="4"/>
      <c r="CR7" s="8"/>
      <c r="CS7" s="8"/>
      <c r="CT7" s="8"/>
      <c r="CU7" s="8"/>
      <c r="CV7" s="8"/>
      <c r="CW7" s="8"/>
    </row>
    <row r="8" spans="1:101" ht="24" customHeight="1" x14ac:dyDescent="0.25">
      <c r="A8" s="29"/>
      <c r="B8" s="30"/>
      <c r="C8" s="31"/>
      <c r="D8" s="32"/>
      <c r="E8" s="32"/>
      <c r="F8" s="33" t="s">
        <v>37</v>
      </c>
      <c r="G8" s="34" t="s">
        <v>38</v>
      </c>
      <c r="H8" s="33" t="s">
        <v>37</v>
      </c>
      <c r="I8" s="34" t="s">
        <v>38</v>
      </c>
      <c r="J8" s="33" t="s">
        <v>37</v>
      </c>
      <c r="K8" s="34" t="s">
        <v>38</v>
      </c>
      <c r="L8" s="33" t="s">
        <v>37</v>
      </c>
      <c r="M8" s="34" t="s">
        <v>38</v>
      </c>
      <c r="N8" s="33" t="s">
        <v>37</v>
      </c>
      <c r="O8" s="34" t="s">
        <v>38</v>
      </c>
      <c r="P8" s="33" t="s">
        <v>37</v>
      </c>
      <c r="Q8" s="34" t="s">
        <v>38</v>
      </c>
      <c r="R8" s="33" t="s">
        <v>37</v>
      </c>
      <c r="S8" s="34" t="s">
        <v>38</v>
      </c>
      <c r="T8" s="33" t="s">
        <v>37</v>
      </c>
      <c r="U8" s="34" t="s">
        <v>38</v>
      </c>
      <c r="V8" s="35" t="s">
        <v>37</v>
      </c>
      <c r="W8" s="36" t="s">
        <v>38</v>
      </c>
      <c r="X8" s="36" t="s">
        <v>37</v>
      </c>
      <c r="Y8" s="36" t="s">
        <v>38</v>
      </c>
      <c r="Z8" s="36" t="s">
        <v>37</v>
      </c>
      <c r="AA8" s="36" t="s">
        <v>38</v>
      </c>
      <c r="AB8" s="35" t="s">
        <v>37</v>
      </c>
      <c r="AC8" s="36" t="s">
        <v>38</v>
      </c>
      <c r="AD8" s="35" t="s">
        <v>37</v>
      </c>
      <c r="AE8" s="36" t="s">
        <v>38</v>
      </c>
      <c r="AF8" s="35" t="s">
        <v>37</v>
      </c>
      <c r="AG8" s="36" t="s">
        <v>38</v>
      </c>
      <c r="AH8" s="37" t="s">
        <v>37</v>
      </c>
      <c r="AI8" s="37" t="s">
        <v>38</v>
      </c>
      <c r="AJ8" s="38" t="s">
        <v>37</v>
      </c>
      <c r="AK8" s="39" t="s">
        <v>38</v>
      </c>
      <c r="AL8" s="40" t="s">
        <v>37</v>
      </c>
      <c r="AM8" s="41">
        <v>0.23749999999999999</v>
      </c>
      <c r="AN8" s="41">
        <v>0.2</v>
      </c>
      <c r="AO8" s="42" t="s">
        <v>26</v>
      </c>
      <c r="AP8" s="42" t="s">
        <v>25</v>
      </c>
      <c r="AQ8" s="42" t="s">
        <v>39</v>
      </c>
      <c r="AR8" s="43" t="s">
        <v>37</v>
      </c>
      <c r="AS8" s="43" t="s">
        <v>40</v>
      </c>
      <c r="AT8" s="43" t="s">
        <v>41</v>
      </c>
      <c r="AU8" s="43" t="s">
        <v>42</v>
      </c>
      <c r="AV8" s="43" t="s">
        <v>40</v>
      </c>
      <c r="AW8" s="43" t="s">
        <v>41</v>
      </c>
      <c r="AX8" s="43" t="s">
        <v>42</v>
      </c>
      <c r="AY8" s="43" t="s">
        <v>40</v>
      </c>
      <c r="AZ8" s="43" t="s">
        <v>41</v>
      </c>
      <c r="BA8" s="43" t="s">
        <v>42</v>
      </c>
      <c r="BB8" s="43" t="s">
        <v>40</v>
      </c>
      <c r="BC8" s="43" t="s">
        <v>41</v>
      </c>
      <c r="BD8" s="43" t="s">
        <v>42</v>
      </c>
      <c r="BE8" s="43" t="s">
        <v>40</v>
      </c>
      <c r="BF8" s="43" t="s">
        <v>41</v>
      </c>
      <c r="BG8" s="43" t="s">
        <v>42</v>
      </c>
      <c r="BH8" s="43" t="s">
        <v>40</v>
      </c>
      <c r="BI8" s="43" t="s">
        <v>41</v>
      </c>
      <c r="BJ8" s="43" t="s">
        <v>42</v>
      </c>
      <c r="BK8" s="43" t="s">
        <v>40</v>
      </c>
      <c r="BL8" s="43" t="s">
        <v>41</v>
      </c>
      <c r="BM8" s="43" t="s">
        <v>42</v>
      </c>
      <c r="BN8" s="43" t="s">
        <v>40</v>
      </c>
      <c r="BO8" s="43" t="s">
        <v>41</v>
      </c>
      <c r="BP8" s="43" t="s">
        <v>42</v>
      </c>
      <c r="BQ8" s="43" t="s">
        <v>40</v>
      </c>
      <c r="BR8" s="43" t="s">
        <v>41</v>
      </c>
      <c r="BS8" s="43" t="s">
        <v>42</v>
      </c>
      <c r="BT8" s="43" t="s">
        <v>40</v>
      </c>
      <c r="BU8" s="43" t="s">
        <v>41</v>
      </c>
      <c r="BV8" s="43" t="s">
        <v>42</v>
      </c>
      <c r="BW8" s="43" t="s">
        <v>40</v>
      </c>
      <c r="BX8" s="43" t="s">
        <v>41</v>
      </c>
      <c r="BY8" s="43" t="s">
        <v>42</v>
      </c>
      <c r="BZ8" s="43" t="s">
        <v>40</v>
      </c>
      <c r="CA8" s="43" t="s">
        <v>41</v>
      </c>
      <c r="CB8" s="43" t="s">
        <v>42</v>
      </c>
      <c r="CC8" s="44" t="s">
        <v>40</v>
      </c>
      <c r="CD8" s="44" t="s">
        <v>41</v>
      </c>
      <c r="CE8" s="44" t="s">
        <v>42</v>
      </c>
      <c r="CF8" s="44" t="s">
        <v>40</v>
      </c>
      <c r="CG8" s="44" t="s">
        <v>41</v>
      </c>
      <c r="CH8" s="44" t="s">
        <v>42</v>
      </c>
      <c r="CI8" s="44" t="s">
        <v>40</v>
      </c>
      <c r="CJ8" s="44" t="s">
        <v>41</v>
      </c>
      <c r="CK8" s="44" t="s">
        <v>42</v>
      </c>
      <c r="CL8" s="8" t="s">
        <v>40</v>
      </c>
      <c r="CM8" s="8" t="s">
        <v>41</v>
      </c>
      <c r="CN8" s="8" t="s">
        <v>42</v>
      </c>
      <c r="CO8" s="8" t="s">
        <v>40</v>
      </c>
      <c r="CP8" s="8" t="s">
        <v>41</v>
      </c>
      <c r="CQ8" s="8" t="s">
        <v>42</v>
      </c>
      <c r="CR8" s="8"/>
      <c r="CS8" s="8"/>
      <c r="CT8" s="8"/>
      <c r="CU8" s="8"/>
      <c r="CV8" s="8"/>
      <c r="CW8" s="8"/>
    </row>
    <row r="9" spans="1:101" ht="12.75" customHeight="1" x14ac:dyDescent="0.3">
      <c r="A9" s="45">
        <v>6</v>
      </c>
      <c r="B9" s="46" t="s">
        <v>43</v>
      </c>
      <c r="C9" s="47" t="s">
        <v>43</v>
      </c>
      <c r="D9" s="48">
        <v>165</v>
      </c>
      <c r="E9" s="48">
        <v>161</v>
      </c>
      <c r="F9" s="49">
        <f t="shared" ref="F9:F11" si="0">AU9</f>
        <v>36</v>
      </c>
      <c r="G9" s="50">
        <f t="shared" ref="G9:G11" si="1">(F9/D9)*100</f>
        <v>21.818181818181817</v>
      </c>
      <c r="H9" s="49">
        <f t="shared" ref="H9:H11" si="2">AX9</f>
        <v>39</v>
      </c>
      <c r="I9" s="50">
        <f t="shared" ref="I9:I11" si="3">(H9/D9)*100</f>
        <v>23.636363636363637</v>
      </c>
      <c r="J9" s="49">
        <f t="shared" ref="J9:J11" si="4">BA9</f>
        <v>33</v>
      </c>
      <c r="K9" s="50">
        <f t="shared" ref="K9:K11" si="5">(J9/D9)*100</f>
        <v>20</v>
      </c>
      <c r="L9" s="49">
        <f t="shared" ref="L9:L11" si="6">BD9</f>
        <v>33</v>
      </c>
      <c r="M9" s="50">
        <f t="shared" ref="M9:M11" si="7">(L9/E9)*100</f>
        <v>20.496894409937887</v>
      </c>
      <c r="N9" s="49">
        <f t="shared" ref="N9:N11" si="8">BG9</f>
        <v>33</v>
      </c>
      <c r="O9" s="50">
        <f t="shared" ref="O9:O11" si="9">(N9/E9)*100</f>
        <v>20.496894409937887</v>
      </c>
      <c r="P9" s="51">
        <f t="shared" ref="P9:P11" si="10">BJ9</f>
        <v>36</v>
      </c>
      <c r="Q9" s="52">
        <f t="shared" ref="Q9:Q11" si="11">(P9/E9)*100</f>
        <v>22.36024844720497</v>
      </c>
      <c r="R9" s="51">
        <f t="shared" ref="R9:R11" si="12">BM9</f>
        <v>0</v>
      </c>
      <c r="S9" s="52">
        <f t="shared" ref="S9:S11" si="13">(R9/E9)*100</f>
        <v>0</v>
      </c>
      <c r="T9" s="49">
        <f t="shared" ref="T9:T11" si="14">BP9</f>
        <v>28</v>
      </c>
      <c r="U9" s="50">
        <f t="shared" ref="U9:U11" si="15">(T9/E9)*100</f>
        <v>17.391304347826086</v>
      </c>
      <c r="V9" s="23">
        <f t="shared" ref="V9:V11" si="16">BS9</f>
        <v>32</v>
      </c>
      <c r="W9" s="50">
        <f t="shared" ref="W9:W11" si="17">(V9/E9)*100</f>
        <v>19.875776397515526</v>
      </c>
      <c r="X9" s="53">
        <f t="shared" ref="X9:X11" si="18">BV9</f>
        <v>35</v>
      </c>
      <c r="Y9" s="50">
        <f t="shared" ref="Y9:Y11" si="19">(X9/E9)*100</f>
        <v>21.739130434782609</v>
      </c>
      <c r="Z9" s="53">
        <f t="shared" ref="Z9:Z11" si="20">BY9</f>
        <v>0</v>
      </c>
      <c r="AA9" s="50">
        <f t="shared" ref="AA9:AA11" si="21">(Z9/E9)*100</f>
        <v>0</v>
      </c>
      <c r="AB9" s="23">
        <f t="shared" ref="AB9:AB11" si="22">CB9</f>
        <v>21</v>
      </c>
      <c r="AC9" s="50">
        <f t="shared" ref="AC9:AC11" si="23">(AB9/E9)*100</f>
        <v>13.043478260869565</v>
      </c>
      <c r="AD9" s="23">
        <f t="shared" ref="AD9:AD11" si="24">CE9</f>
        <v>31</v>
      </c>
      <c r="AE9" s="50">
        <f t="shared" ref="AE9:AE11" si="25">(AD9/E9)*100</f>
        <v>19.254658385093169</v>
      </c>
      <c r="AF9" s="54">
        <f t="shared" ref="AF9:AF11" si="26">CH9</f>
        <v>31</v>
      </c>
      <c r="AG9" s="50">
        <f t="shared" ref="AG9:AG11" si="27">(AF9/E9)*100</f>
        <v>19.254658385093169</v>
      </c>
      <c r="AH9" s="51">
        <f t="shared" ref="AH9:AH11" si="28">CK9</f>
        <v>0</v>
      </c>
      <c r="AI9" s="52">
        <f t="shared" ref="AI9:AI11" si="29">(AH9/E9)*100</f>
        <v>0</v>
      </c>
      <c r="AJ9" s="49">
        <f t="shared" ref="AJ9:AJ11" si="30">CN9</f>
        <v>49</v>
      </c>
      <c r="AK9" s="50">
        <f t="shared" ref="AK9:AK11" si="31">(AJ9/E9)*100</f>
        <v>30.434782608695656</v>
      </c>
      <c r="AL9" s="23">
        <f t="shared" ref="AL9:AL11" si="32">CQ9</f>
        <v>49</v>
      </c>
      <c r="AM9" s="55">
        <f t="shared" ref="AM9:AM11" si="33">(AL9/E9)*100</f>
        <v>30.434782608695656</v>
      </c>
      <c r="AN9" s="56" t="str">
        <f t="shared" ref="AN9:AN11" si="34">IF(AM9&gt;=13.3,"UCI",IF(AM9&lt;=13.3,"NON UCI"))</f>
        <v>UCI</v>
      </c>
      <c r="AO9" s="57">
        <v>1</v>
      </c>
      <c r="AP9" s="57">
        <v>1</v>
      </c>
      <c r="AQ9" s="57">
        <f t="shared" ref="AQ9:AQ11" si="35">AP9</f>
        <v>1</v>
      </c>
      <c r="AR9" s="8"/>
      <c r="AS9" s="8">
        <v>21</v>
      </c>
      <c r="AT9" s="8">
        <v>15</v>
      </c>
      <c r="AU9" s="8">
        <v>36</v>
      </c>
      <c r="AV9" s="8">
        <v>22</v>
      </c>
      <c r="AW9" s="8">
        <v>17</v>
      </c>
      <c r="AX9" s="8">
        <v>39</v>
      </c>
      <c r="AY9" s="8">
        <v>20</v>
      </c>
      <c r="AZ9" s="8">
        <v>13</v>
      </c>
      <c r="BA9" s="8">
        <v>33</v>
      </c>
      <c r="BB9" s="8">
        <v>21</v>
      </c>
      <c r="BC9" s="8">
        <v>12</v>
      </c>
      <c r="BD9" s="8">
        <v>33</v>
      </c>
      <c r="BE9" s="8">
        <v>21</v>
      </c>
      <c r="BF9" s="8">
        <v>12</v>
      </c>
      <c r="BG9" s="8">
        <v>33</v>
      </c>
      <c r="BH9" s="8">
        <v>21</v>
      </c>
      <c r="BI9" s="8">
        <v>15</v>
      </c>
      <c r="BJ9" s="8">
        <v>36</v>
      </c>
      <c r="BK9" s="8"/>
      <c r="BL9" s="8"/>
      <c r="BM9" s="8"/>
      <c r="BN9" s="8">
        <v>14</v>
      </c>
      <c r="BO9" s="8">
        <v>14</v>
      </c>
      <c r="BP9" s="8">
        <v>28</v>
      </c>
      <c r="BQ9" s="8">
        <v>17</v>
      </c>
      <c r="BR9" s="8">
        <v>15</v>
      </c>
      <c r="BS9" s="8">
        <v>32</v>
      </c>
      <c r="BT9" s="8">
        <v>18</v>
      </c>
      <c r="BU9" s="8">
        <v>17</v>
      </c>
      <c r="BV9" s="8">
        <v>35</v>
      </c>
      <c r="BW9" s="8"/>
      <c r="BX9" s="8"/>
      <c r="BY9" s="8"/>
      <c r="BZ9" s="8">
        <v>10</v>
      </c>
      <c r="CA9" s="8">
        <v>11</v>
      </c>
      <c r="CB9" s="8">
        <v>21</v>
      </c>
      <c r="CC9" s="8">
        <v>14</v>
      </c>
      <c r="CD9" s="8">
        <v>17</v>
      </c>
      <c r="CE9" s="8">
        <v>31</v>
      </c>
      <c r="CF9" s="8">
        <v>14</v>
      </c>
      <c r="CG9" s="8">
        <v>17</v>
      </c>
      <c r="CH9" s="8">
        <v>31</v>
      </c>
      <c r="CI9" s="8"/>
      <c r="CJ9" s="8"/>
      <c r="CK9" s="8"/>
      <c r="CL9" s="8">
        <v>21</v>
      </c>
      <c r="CM9" s="8">
        <v>28</v>
      </c>
      <c r="CN9" s="8">
        <v>49</v>
      </c>
      <c r="CO9" s="8">
        <v>21</v>
      </c>
      <c r="CP9" s="8">
        <v>28</v>
      </c>
      <c r="CQ9" s="8">
        <v>49</v>
      </c>
      <c r="CR9" s="8"/>
      <c r="CS9" s="8"/>
      <c r="CT9" s="58"/>
      <c r="CU9" s="59"/>
      <c r="CV9" s="59"/>
      <c r="CW9" s="59"/>
    </row>
    <row r="10" spans="1:101" ht="12.75" customHeight="1" x14ac:dyDescent="0.3">
      <c r="A10" s="45"/>
      <c r="B10" s="45"/>
      <c r="C10" s="47" t="s">
        <v>44</v>
      </c>
      <c r="D10" s="48">
        <v>260</v>
      </c>
      <c r="E10" s="48">
        <v>254</v>
      </c>
      <c r="F10" s="49">
        <f t="shared" si="0"/>
        <v>60</v>
      </c>
      <c r="G10" s="50">
        <f t="shared" si="1"/>
        <v>23.076923076923077</v>
      </c>
      <c r="H10" s="49">
        <f t="shared" si="2"/>
        <v>50</v>
      </c>
      <c r="I10" s="50">
        <f t="shared" si="3"/>
        <v>19.230769230769234</v>
      </c>
      <c r="J10" s="49">
        <f t="shared" si="4"/>
        <v>54</v>
      </c>
      <c r="K10" s="50">
        <f t="shared" si="5"/>
        <v>20.76923076923077</v>
      </c>
      <c r="L10" s="49">
        <f t="shared" si="6"/>
        <v>34</v>
      </c>
      <c r="M10" s="50">
        <f t="shared" si="7"/>
        <v>13.385826771653544</v>
      </c>
      <c r="N10" s="49">
        <f t="shared" si="8"/>
        <v>40</v>
      </c>
      <c r="O10" s="50">
        <f t="shared" si="9"/>
        <v>15.748031496062993</v>
      </c>
      <c r="P10" s="51">
        <f t="shared" si="10"/>
        <v>43</v>
      </c>
      <c r="Q10" s="52">
        <f t="shared" si="11"/>
        <v>16.929133858267718</v>
      </c>
      <c r="R10" s="51">
        <f t="shared" si="12"/>
        <v>0</v>
      </c>
      <c r="S10" s="52">
        <f t="shared" si="13"/>
        <v>0</v>
      </c>
      <c r="T10" s="49">
        <f t="shared" si="14"/>
        <v>31</v>
      </c>
      <c r="U10" s="50">
        <f t="shared" si="15"/>
        <v>12.204724409448819</v>
      </c>
      <c r="V10" s="23">
        <f t="shared" si="16"/>
        <v>47</v>
      </c>
      <c r="W10" s="50">
        <f t="shared" si="17"/>
        <v>18.503937007874015</v>
      </c>
      <c r="X10" s="53">
        <f t="shared" si="18"/>
        <v>46</v>
      </c>
      <c r="Y10" s="50">
        <f t="shared" si="19"/>
        <v>18.110236220472441</v>
      </c>
      <c r="Z10" s="53">
        <f t="shared" si="20"/>
        <v>0</v>
      </c>
      <c r="AA10" s="50">
        <f t="shared" si="21"/>
        <v>0</v>
      </c>
      <c r="AB10" s="23">
        <f t="shared" si="22"/>
        <v>39</v>
      </c>
      <c r="AC10" s="50">
        <f t="shared" si="23"/>
        <v>15.354330708661418</v>
      </c>
      <c r="AD10" s="23">
        <f t="shared" si="24"/>
        <v>48</v>
      </c>
      <c r="AE10" s="50">
        <f t="shared" si="25"/>
        <v>18.897637795275589</v>
      </c>
      <c r="AF10" s="54">
        <f t="shared" si="26"/>
        <v>51</v>
      </c>
      <c r="AG10" s="50">
        <f t="shared" si="27"/>
        <v>20.078740157480315</v>
      </c>
      <c r="AH10" s="51">
        <f t="shared" si="28"/>
        <v>0</v>
      </c>
      <c r="AI10" s="52">
        <f t="shared" si="29"/>
        <v>0</v>
      </c>
      <c r="AJ10" s="49">
        <f t="shared" si="30"/>
        <v>75</v>
      </c>
      <c r="AK10" s="50">
        <f t="shared" si="31"/>
        <v>29.527559055118108</v>
      </c>
      <c r="AL10" s="23">
        <f t="shared" si="32"/>
        <v>75</v>
      </c>
      <c r="AM10" s="55">
        <f t="shared" si="33"/>
        <v>29.527559055118108</v>
      </c>
      <c r="AN10" s="56" t="str">
        <f t="shared" si="34"/>
        <v>UCI</v>
      </c>
      <c r="AO10" s="57">
        <v>1</v>
      </c>
      <c r="AP10" s="57">
        <v>1</v>
      </c>
      <c r="AQ10" s="57">
        <f t="shared" si="35"/>
        <v>1</v>
      </c>
      <c r="AR10" s="8"/>
      <c r="AS10" s="8">
        <v>35</v>
      </c>
      <c r="AT10" s="8">
        <v>25</v>
      </c>
      <c r="AU10" s="8">
        <v>60</v>
      </c>
      <c r="AV10" s="8">
        <v>32</v>
      </c>
      <c r="AW10" s="8">
        <v>18</v>
      </c>
      <c r="AX10" s="8">
        <v>50</v>
      </c>
      <c r="AY10" s="8">
        <v>30</v>
      </c>
      <c r="AZ10" s="8">
        <v>24</v>
      </c>
      <c r="BA10" s="8">
        <v>54</v>
      </c>
      <c r="BB10" s="8">
        <v>18</v>
      </c>
      <c r="BC10" s="8">
        <v>16</v>
      </c>
      <c r="BD10" s="8">
        <v>34</v>
      </c>
      <c r="BE10" s="8">
        <v>22</v>
      </c>
      <c r="BF10" s="8">
        <v>18</v>
      </c>
      <c r="BG10" s="8">
        <v>40</v>
      </c>
      <c r="BH10" s="8">
        <v>23</v>
      </c>
      <c r="BI10" s="8">
        <v>20</v>
      </c>
      <c r="BJ10" s="8">
        <v>43</v>
      </c>
      <c r="BK10" s="8"/>
      <c r="BL10" s="8"/>
      <c r="BM10" s="8"/>
      <c r="BN10" s="8">
        <v>15</v>
      </c>
      <c r="BO10" s="8">
        <v>16</v>
      </c>
      <c r="BP10" s="8">
        <v>31</v>
      </c>
      <c r="BQ10" s="8">
        <v>26</v>
      </c>
      <c r="BR10" s="8">
        <v>21</v>
      </c>
      <c r="BS10" s="8">
        <v>47</v>
      </c>
      <c r="BT10" s="8">
        <v>23</v>
      </c>
      <c r="BU10" s="8">
        <v>23</v>
      </c>
      <c r="BV10" s="8">
        <v>46</v>
      </c>
      <c r="BW10" s="8"/>
      <c r="BX10" s="8"/>
      <c r="BY10" s="8"/>
      <c r="BZ10" s="8">
        <v>23</v>
      </c>
      <c r="CA10" s="8">
        <v>16</v>
      </c>
      <c r="CB10" s="8">
        <v>39</v>
      </c>
      <c r="CC10" s="8">
        <v>30</v>
      </c>
      <c r="CD10" s="8">
        <v>18</v>
      </c>
      <c r="CE10" s="8">
        <v>48</v>
      </c>
      <c r="CF10" s="8">
        <v>33</v>
      </c>
      <c r="CG10" s="8">
        <v>18</v>
      </c>
      <c r="CH10" s="8">
        <v>51</v>
      </c>
      <c r="CI10" s="8"/>
      <c r="CJ10" s="8"/>
      <c r="CK10" s="8"/>
      <c r="CL10" s="8">
        <v>41</v>
      </c>
      <c r="CM10" s="8">
        <v>34</v>
      </c>
      <c r="CN10" s="8">
        <v>75</v>
      </c>
      <c r="CO10" s="8">
        <v>41</v>
      </c>
      <c r="CP10" s="8">
        <v>34</v>
      </c>
      <c r="CQ10" s="8">
        <v>75</v>
      </c>
      <c r="CR10" s="8"/>
      <c r="CS10" s="8"/>
      <c r="CT10" s="58"/>
      <c r="CU10" s="59"/>
      <c r="CV10" s="59"/>
      <c r="CW10" s="59"/>
    </row>
    <row r="11" spans="1:101" ht="12.75" customHeight="1" x14ac:dyDescent="0.3">
      <c r="A11" s="45"/>
      <c r="B11" s="45"/>
      <c r="C11" s="47" t="s">
        <v>45</v>
      </c>
      <c r="D11" s="48">
        <v>122</v>
      </c>
      <c r="E11" s="48">
        <v>119</v>
      </c>
      <c r="F11" s="49">
        <f t="shared" si="0"/>
        <v>20</v>
      </c>
      <c r="G11" s="50">
        <f t="shared" si="1"/>
        <v>16.393442622950818</v>
      </c>
      <c r="H11" s="49">
        <f t="shared" si="2"/>
        <v>27</v>
      </c>
      <c r="I11" s="50">
        <f t="shared" si="3"/>
        <v>22.131147540983605</v>
      </c>
      <c r="J11" s="49">
        <f t="shared" si="4"/>
        <v>26</v>
      </c>
      <c r="K11" s="50">
        <f t="shared" si="5"/>
        <v>21.311475409836063</v>
      </c>
      <c r="L11" s="49">
        <f t="shared" si="6"/>
        <v>24</v>
      </c>
      <c r="M11" s="50">
        <f t="shared" si="7"/>
        <v>20.168067226890756</v>
      </c>
      <c r="N11" s="49">
        <f t="shared" si="8"/>
        <v>29</v>
      </c>
      <c r="O11" s="50">
        <f t="shared" si="9"/>
        <v>24.369747899159663</v>
      </c>
      <c r="P11" s="51">
        <f t="shared" si="10"/>
        <v>28</v>
      </c>
      <c r="Q11" s="52">
        <f t="shared" si="11"/>
        <v>23.52941176470588</v>
      </c>
      <c r="R11" s="51">
        <f t="shared" si="12"/>
        <v>0</v>
      </c>
      <c r="S11" s="52">
        <f t="shared" si="13"/>
        <v>0</v>
      </c>
      <c r="T11" s="49">
        <f t="shared" si="14"/>
        <v>21</v>
      </c>
      <c r="U11" s="50">
        <f t="shared" si="15"/>
        <v>17.647058823529413</v>
      </c>
      <c r="V11" s="23">
        <f t="shared" si="16"/>
        <v>27</v>
      </c>
      <c r="W11" s="50">
        <f t="shared" si="17"/>
        <v>22.689075630252102</v>
      </c>
      <c r="X11" s="53">
        <f t="shared" si="18"/>
        <v>29</v>
      </c>
      <c r="Y11" s="50">
        <f t="shared" si="19"/>
        <v>24.369747899159663</v>
      </c>
      <c r="Z11" s="53">
        <f t="shared" si="20"/>
        <v>0</v>
      </c>
      <c r="AA11" s="50">
        <f t="shared" si="21"/>
        <v>0</v>
      </c>
      <c r="AB11" s="23">
        <f t="shared" si="22"/>
        <v>15</v>
      </c>
      <c r="AC11" s="50">
        <f t="shared" si="23"/>
        <v>12.605042016806722</v>
      </c>
      <c r="AD11" s="23">
        <f t="shared" si="24"/>
        <v>22</v>
      </c>
      <c r="AE11" s="50">
        <f t="shared" si="25"/>
        <v>18.487394957983195</v>
      </c>
      <c r="AF11" s="54">
        <f t="shared" si="26"/>
        <v>20</v>
      </c>
      <c r="AG11" s="50">
        <f t="shared" si="27"/>
        <v>16.806722689075631</v>
      </c>
      <c r="AH11" s="51">
        <f t="shared" si="28"/>
        <v>0</v>
      </c>
      <c r="AI11" s="52">
        <f t="shared" si="29"/>
        <v>0</v>
      </c>
      <c r="AJ11" s="49">
        <f t="shared" si="30"/>
        <v>27</v>
      </c>
      <c r="AK11" s="50">
        <f t="shared" si="31"/>
        <v>22.689075630252102</v>
      </c>
      <c r="AL11" s="23">
        <f t="shared" si="32"/>
        <v>27</v>
      </c>
      <c r="AM11" s="55">
        <f t="shared" si="33"/>
        <v>22.689075630252102</v>
      </c>
      <c r="AN11" s="56" t="str">
        <f t="shared" si="34"/>
        <v>UCI</v>
      </c>
      <c r="AO11" s="60">
        <v>1</v>
      </c>
      <c r="AP11" s="57"/>
      <c r="AQ11" s="57">
        <f t="shared" si="35"/>
        <v>0</v>
      </c>
      <c r="AR11" s="8"/>
      <c r="AS11" s="8">
        <v>11</v>
      </c>
      <c r="AT11" s="8">
        <v>9</v>
      </c>
      <c r="AU11" s="8">
        <v>20</v>
      </c>
      <c r="AV11" s="8">
        <v>13</v>
      </c>
      <c r="AW11" s="8">
        <v>14</v>
      </c>
      <c r="AX11" s="8">
        <v>27</v>
      </c>
      <c r="AY11" s="8">
        <v>13</v>
      </c>
      <c r="AZ11" s="8">
        <v>13</v>
      </c>
      <c r="BA11" s="8">
        <v>26</v>
      </c>
      <c r="BB11" s="8">
        <v>14</v>
      </c>
      <c r="BC11" s="8">
        <v>10</v>
      </c>
      <c r="BD11" s="8">
        <v>24</v>
      </c>
      <c r="BE11" s="8">
        <v>16</v>
      </c>
      <c r="BF11" s="8">
        <v>13</v>
      </c>
      <c r="BG11" s="8">
        <v>29</v>
      </c>
      <c r="BH11" s="8">
        <v>16</v>
      </c>
      <c r="BI11" s="8">
        <v>12</v>
      </c>
      <c r="BJ11" s="8">
        <v>28</v>
      </c>
      <c r="BK11" s="8"/>
      <c r="BL11" s="8"/>
      <c r="BM11" s="8"/>
      <c r="BN11" s="8">
        <v>11</v>
      </c>
      <c r="BO11" s="8">
        <v>10</v>
      </c>
      <c r="BP11" s="8">
        <v>21</v>
      </c>
      <c r="BQ11" s="8">
        <v>12</v>
      </c>
      <c r="BR11" s="8">
        <v>15</v>
      </c>
      <c r="BS11" s="8">
        <v>27</v>
      </c>
      <c r="BT11" s="8">
        <v>11</v>
      </c>
      <c r="BU11" s="8">
        <v>18</v>
      </c>
      <c r="BV11" s="8">
        <v>29</v>
      </c>
      <c r="BW11" s="8"/>
      <c r="BX11" s="8"/>
      <c r="BY11" s="8"/>
      <c r="BZ11" s="8">
        <v>6</v>
      </c>
      <c r="CA11" s="8">
        <v>9</v>
      </c>
      <c r="CB11" s="8">
        <v>15</v>
      </c>
      <c r="CC11" s="8">
        <v>11</v>
      </c>
      <c r="CD11" s="8">
        <v>11</v>
      </c>
      <c r="CE11" s="8">
        <v>22</v>
      </c>
      <c r="CF11" s="8">
        <v>11</v>
      </c>
      <c r="CG11" s="8">
        <v>9</v>
      </c>
      <c r="CH11" s="8">
        <v>20</v>
      </c>
      <c r="CI11" s="8"/>
      <c r="CJ11" s="8"/>
      <c r="CK11" s="8"/>
      <c r="CL11" s="8">
        <v>20</v>
      </c>
      <c r="CM11" s="8">
        <v>7</v>
      </c>
      <c r="CN11" s="8">
        <v>27</v>
      </c>
      <c r="CO11" s="8">
        <v>20</v>
      </c>
      <c r="CP11" s="8">
        <v>7</v>
      </c>
      <c r="CQ11" s="8">
        <v>27</v>
      </c>
      <c r="CR11" s="8"/>
      <c r="CS11" s="8"/>
      <c r="CT11" s="58"/>
      <c r="CU11" s="59"/>
      <c r="CV11" s="59"/>
      <c r="CW11" s="59"/>
    </row>
    <row r="12" spans="1:101" ht="12.75" customHeight="1" x14ac:dyDescent="0.25">
      <c r="A12" s="1"/>
      <c r="B12" s="1"/>
      <c r="D12" s="61"/>
      <c r="E12" s="61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M12" s="63"/>
    </row>
    <row r="13" spans="1:101" ht="12.75" customHeight="1" x14ac:dyDescent="0.25">
      <c r="A13" s="1"/>
      <c r="B13" s="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5" t="s">
        <v>27</v>
      </c>
      <c r="AK13" s="66"/>
      <c r="AL13" s="67"/>
      <c r="AM13" s="68" t="e">
        <f>SUM(#REF!/57)*95</f>
        <v>#REF!</v>
      </c>
      <c r="AN13" s="69" t="e">
        <f>(#REF!/57)*100</f>
        <v>#REF!</v>
      </c>
    </row>
    <row r="14" spans="1:101" ht="12.75" customHeight="1" x14ac:dyDescent="0.25">
      <c r="A14" s="1"/>
      <c r="B14" s="1"/>
      <c r="C14" s="8" t="s">
        <v>46</v>
      </c>
      <c r="D14" s="64"/>
      <c r="E14" s="64"/>
      <c r="F14" s="64"/>
      <c r="G14" s="64"/>
      <c r="H14" s="64" t="s">
        <v>47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6"/>
      <c r="AK14" s="66"/>
      <c r="AL14" s="67"/>
      <c r="AM14" s="70" t="s">
        <v>25</v>
      </c>
      <c r="AN14" s="71" t="s">
        <v>26</v>
      </c>
    </row>
    <row r="15" spans="1:101" ht="12.75" customHeight="1" x14ac:dyDescent="0.25">
      <c r="A15" s="1"/>
      <c r="B15" s="1"/>
      <c r="C15" s="8" t="s">
        <v>48</v>
      </c>
      <c r="D15" s="64"/>
      <c r="E15" s="64"/>
      <c r="F15" s="72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73"/>
      <c r="AK15" s="73"/>
      <c r="AL15" s="74"/>
      <c r="AM15" s="75"/>
      <c r="AN15" s="75"/>
    </row>
    <row r="16" spans="1:101" ht="12.75" customHeight="1" x14ac:dyDescent="0.25">
      <c r="A16" s="1"/>
      <c r="B16" s="1"/>
      <c r="C16" s="8" t="s">
        <v>49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5" t="s">
        <v>50</v>
      </c>
      <c r="AK16" s="66"/>
      <c r="AL16" s="66"/>
      <c r="AM16" s="66"/>
      <c r="AN16" s="66"/>
    </row>
    <row r="17" spans="1:40" ht="12.75" customHeight="1" x14ac:dyDescent="0.25">
      <c r="A17" s="1"/>
      <c r="B17" s="1"/>
      <c r="C17" s="8" t="s">
        <v>51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6" t="s">
        <v>52</v>
      </c>
      <c r="AK17" s="76">
        <f>'[1]kosong + rumus (2)'!AI73/12*3</f>
        <v>23.75</v>
      </c>
      <c r="AL17" s="66"/>
      <c r="AM17" s="66"/>
      <c r="AN17" s="66"/>
    </row>
    <row r="18" spans="1:40" ht="12.75" customHeight="1" x14ac:dyDescent="0.25">
      <c r="A18" s="1"/>
      <c r="B18" s="1"/>
      <c r="C18" s="8" t="s">
        <v>53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6" t="s">
        <v>26</v>
      </c>
      <c r="AK18" s="76">
        <f>'[1]kosong + rumus (2)'!AI74/12*3</f>
        <v>20</v>
      </c>
      <c r="AL18" s="66"/>
      <c r="AM18" s="66"/>
      <c r="AN18" s="66"/>
    </row>
    <row r="19" spans="1:40" ht="12.75" customHeight="1" x14ac:dyDescent="0.25">
      <c r="A19" s="1"/>
      <c r="B19" s="1"/>
      <c r="C19" s="8" t="s">
        <v>54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</row>
    <row r="20" spans="1:40" ht="12.75" customHeight="1" x14ac:dyDescent="0.25">
      <c r="A20" s="1"/>
      <c r="B20" s="1"/>
      <c r="C20" s="8" t="s">
        <v>55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</row>
    <row r="21" spans="1:40" ht="12.75" customHeight="1" x14ac:dyDescent="0.25">
      <c r="A21" s="1"/>
      <c r="B21" s="1"/>
      <c r="C21" s="8" t="s">
        <v>56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</row>
    <row r="22" spans="1:40" ht="12.75" customHeight="1" x14ac:dyDescent="0.25">
      <c r="A22" s="1"/>
      <c r="B22" s="1"/>
      <c r="C22" s="8" t="s">
        <v>57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</row>
    <row r="23" spans="1:40" ht="12.75" customHeight="1" x14ac:dyDescent="0.25">
      <c r="A23" s="1"/>
      <c r="B23" s="1"/>
      <c r="C23" s="8" t="s">
        <v>58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</row>
    <row r="24" spans="1:40" ht="12.75" customHeight="1" x14ac:dyDescent="0.25">
      <c r="A24" s="1"/>
      <c r="B24" s="1"/>
      <c r="C24" s="8" t="s">
        <v>59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</row>
    <row r="25" spans="1:40" ht="12.75" customHeight="1" x14ac:dyDescent="0.25">
      <c r="A25" s="1"/>
      <c r="B25" s="1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</row>
    <row r="26" spans="1:40" ht="12.75" customHeight="1" x14ac:dyDescent="0.25">
      <c r="A26" s="1"/>
      <c r="B26" s="1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</row>
    <row r="27" spans="1:40" ht="12.75" customHeight="1" x14ac:dyDescent="0.25">
      <c r="A27" s="1"/>
      <c r="B27" s="1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</row>
    <row r="28" spans="1:40" ht="12.75" customHeight="1" x14ac:dyDescent="0.25">
      <c r="A28" s="1"/>
      <c r="B28" s="1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</row>
    <row r="29" spans="1:40" ht="12.75" customHeight="1" x14ac:dyDescent="0.25">
      <c r="A29" s="1"/>
      <c r="B29" s="1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</row>
    <row r="30" spans="1:40" ht="12.75" customHeight="1" x14ac:dyDescent="0.25">
      <c r="A30" s="1"/>
      <c r="B30" s="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</row>
    <row r="31" spans="1:40" ht="12.75" customHeight="1" x14ac:dyDescent="0.25">
      <c r="A31" s="1"/>
      <c r="B31" s="1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</row>
    <row r="32" spans="1:40" ht="12.75" customHeight="1" x14ac:dyDescent="0.25">
      <c r="A32" s="1"/>
      <c r="B32" s="1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</row>
    <row r="33" spans="1:37" ht="12.75" customHeight="1" x14ac:dyDescent="0.25">
      <c r="A33" s="1"/>
      <c r="B33" s="1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</row>
    <row r="34" spans="1:37" ht="12.75" customHeight="1" x14ac:dyDescent="0.25">
      <c r="A34" s="1"/>
      <c r="B34" s="1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</row>
    <row r="35" spans="1:37" ht="12.75" customHeight="1" x14ac:dyDescent="0.25">
      <c r="A35" s="1"/>
      <c r="B35" s="1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</row>
    <row r="36" spans="1:37" ht="12.75" customHeight="1" x14ac:dyDescent="0.25">
      <c r="A36" s="1"/>
      <c r="B36" s="1"/>
    </row>
    <row r="37" spans="1:37" ht="12.75" customHeight="1" x14ac:dyDescent="0.25">
      <c r="A37" s="1"/>
      <c r="B37" s="1"/>
    </row>
    <row r="38" spans="1:37" ht="12.75" customHeight="1" x14ac:dyDescent="0.25">
      <c r="A38" s="1"/>
      <c r="B38" s="1"/>
    </row>
    <row r="39" spans="1:37" ht="12.75" customHeight="1" x14ac:dyDescent="0.25">
      <c r="A39" s="1"/>
      <c r="B39" s="1"/>
    </row>
    <row r="40" spans="1:37" ht="12.75" customHeight="1" x14ac:dyDescent="0.25">
      <c r="A40" s="1"/>
      <c r="B40" s="1"/>
    </row>
    <row r="41" spans="1:37" ht="12.75" customHeight="1" x14ac:dyDescent="0.25">
      <c r="A41" s="1"/>
      <c r="B41" s="1"/>
    </row>
    <row r="42" spans="1:37" ht="12.75" customHeight="1" x14ac:dyDescent="0.25">
      <c r="A42" s="1"/>
      <c r="B42" s="1"/>
    </row>
    <row r="43" spans="1:37" ht="12.75" customHeight="1" x14ac:dyDescent="0.25">
      <c r="A43" s="1"/>
      <c r="B43" s="1"/>
    </row>
    <row r="44" spans="1:37" ht="12.75" customHeight="1" x14ac:dyDescent="0.25">
      <c r="A44" s="1"/>
      <c r="B44" s="1"/>
    </row>
    <row r="45" spans="1:37" ht="12.75" customHeight="1" x14ac:dyDescent="0.25">
      <c r="A45" s="1"/>
      <c r="B45" s="1"/>
    </row>
    <row r="46" spans="1:37" ht="12.75" customHeight="1" x14ac:dyDescent="0.25">
      <c r="A46" s="1"/>
      <c r="B46" s="1"/>
    </row>
    <row r="47" spans="1:37" ht="12.75" customHeight="1" x14ac:dyDescent="0.25">
      <c r="A47" s="1"/>
      <c r="B47" s="1"/>
    </row>
    <row r="48" spans="1:37" ht="12.75" customHeight="1" x14ac:dyDescent="0.25">
      <c r="A48" s="1"/>
      <c r="B48" s="1"/>
    </row>
    <row r="49" spans="1:2" ht="12.75" customHeight="1" x14ac:dyDescent="0.25">
      <c r="A49" s="1"/>
      <c r="B49" s="1"/>
    </row>
    <row r="50" spans="1:2" ht="12.75" customHeight="1" x14ac:dyDescent="0.25">
      <c r="A50" s="1"/>
      <c r="B50" s="1"/>
    </row>
    <row r="51" spans="1:2" ht="12.75" customHeight="1" x14ac:dyDescent="0.25">
      <c r="A51" s="1"/>
      <c r="B51" s="1"/>
    </row>
    <row r="52" spans="1:2" ht="12.75" customHeight="1" x14ac:dyDescent="0.25">
      <c r="A52" s="1"/>
      <c r="B52" s="1"/>
    </row>
    <row r="53" spans="1:2" ht="12.75" customHeight="1" x14ac:dyDescent="0.25">
      <c r="A53" s="1"/>
      <c r="B53" s="1"/>
    </row>
    <row r="54" spans="1:2" ht="12.75" customHeight="1" x14ac:dyDescent="0.25">
      <c r="A54" s="1"/>
      <c r="B54" s="1"/>
    </row>
    <row r="55" spans="1:2" ht="12.75" customHeight="1" x14ac:dyDescent="0.25">
      <c r="A55" s="1"/>
      <c r="B55" s="1"/>
    </row>
    <row r="56" spans="1:2" ht="12.75" customHeight="1" x14ac:dyDescent="0.25">
      <c r="A56" s="1"/>
      <c r="B56" s="1"/>
    </row>
    <row r="57" spans="1:2" ht="12.75" customHeight="1" x14ac:dyDescent="0.25">
      <c r="A57" s="1"/>
      <c r="B57" s="1"/>
    </row>
    <row r="58" spans="1:2" ht="12.75" customHeight="1" x14ac:dyDescent="0.25">
      <c r="A58" s="1"/>
      <c r="B58" s="1"/>
    </row>
    <row r="59" spans="1:2" ht="12.75" customHeight="1" x14ac:dyDescent="0.25">
      <c r="A59" s="1"/>
      <c r="B59" s="1"/>
    </row>
    <row r="60" spans="1:2" ht="12.75" customHeight="1" x14ac:dyDescent="0.25">
      <c r="A60" s="1"/>
      <c r="B60" s="1"/>
    </row>
    <row r="61" spans="1:2" ht="12.75" customHeight="1" x14ac:dyDescent="0.25">
      <c r="A61" s="1"/>
      <c r="B61" s="1"/>
    </row>
    <row r="62" spans="1:2" ht="12.75" customHeight="1" x14ac:dyDescent="0.25">
      <c r="A62" s="1"/>
      <c r="B62" s="1"/>
    </row>
    <row r="63" spans="1:2" ht="12.75" customHeight="1" x14ac:dyDescent="0.25">
      <c r="A63" s="1"/>
      <c r="B63" s="1"/>
    </row>
    <row r="64" spans="1:2" ht="12.75" customHeight="1" x14ac:dyDescent="0.25">
      <c r="A64" s="1"/>
      <c r="B64" s="1"/>
    </row>
    <row r="65" spans="1:2" ht="12.75" customHeight="1" x14ac:dyDescent="0.25">
      <c r="A65" s="1"/>
      <c r="B65" s="1"/>
    </row>
    <row r="66" spans="1:2" ht="12.75" customHeight="1" x14ac:dyDescent="0.25">
      <c r="A66" s="1"/>
      <c r="B66" s="1"/>
    </row>
    <row r="67" spans="1:2" ht="12.75" customHeight="1" x14ac:dyDescent="0.25">
      <c r="A67" s="1"/>
      <c r="B67" s="1"/>
    </row>
    <row r="68" spans="1:2" ht="12.75" customHeight="1" x14ac:dyDescent="0.25">
      <c r="A68" s="1"/>
      <c r="B68" s="1"/>
    </row>
    <row r="69" spans="1:2" ht="12.75" customHeight="1" x14ac:dyDescent="0.25">
      <c r="A69" s="1"/>
      <c r="B69" s="1"/>
    </row>
    <row r="70" spans="1:2" ht="12.75" customHeight="1" x14ac:dyDescent="0.25">
      <c r="A70" s="1"/>
      <c r="B70" s="1"/>
    </row>
    <row r="71" spans="1:2" ht="12.75" customHeight="1" x14ac:dyDescent="0.25">
      <c r="A71" s="1"/>
      <c r="B71" s="1"/>
    </row>
    <row r="72" spans="1:2" ht="12.75" customHeight="1" x14ac:dyDescent="0.25">
      <c r="A72" s="1"/>
      <c r="B72" s="1"/>
    </row>
    <row r="73" spans="1:2" ht="12.75" customHeight="1" x14ac:dyDescent="0.25">
      <c r="A73" s="1"/>
      <c r="B73" s="1"/>
    </row>
    <row r="74" spans="1:2" ht="12.75" customHeight="1" x14ac:dyDescent="0.25">
      <c r="A74" s="1"/>
      <c r="B74" s="1"/>
    </row>
    <row r="75" spans="1:2" ht="12.75" customHeight="1" x14ac:dyDescent="0.25">
      <c r="A75" s="1"/>
      <c r="B75" s="1"/>
    </row>
    <row r="76" spans="1:2" ht="12.75" customHeight="1" x14ac:dyDescent="0.25">
      <c r="A76" s="1"/>
      <c r="B76" s="1"/>
    </row>
    <row r="77" spans="1:2" ht="12.75" customHeight="1" x14ac:dyDescent="0.25">
      <c r="A77" s="1"/>
      <c r="B77" s="1"/>
    </row>
    <row r="78" spans="1:2" ht="12.75" customHeight="1" x14ac:dyDescent="0.25">
      <c r="A78" s="1"/>
      <c r="B78" s="1"/>
    </row>
    <row r="79" spans="1:2" ht="12.75" customHeight="1" x14ac:dyDescent="0.25">
      <c r="A79" s="1"/>
      <c r="B79" s="1"/>
    </row>
    <row r="80" spans="1:2" ht="12.75" customHeight="1" x14ac:dyDescent="0.25">
      <c r="A80" s="1"/>
      <c r="B80" s="1"/>
    </row>
    <row r="81" spans="1:2" ht="12.75" customHeight="1" x14ac:dyDescent="0.25">
      <c r="A81" s="1"/>
      <c r="B81" s="1"/>
    </row>
    <row r="82" spans="1:2" ht="12.75" customHeight="1" x14ac:dyDescent="0.25">
      <c r="A82" s="1"/>
      <c r="B82" s="1"/>
    </row>
    <row r="83" spans="1:2" ht="12.75" customHeight="1" x14ac:dyDescent="0.25">
      <c r="A83" s="1"/>
      <c r="B83" s="1"/>
    </row>
    <row r="84" spans="1:2" ht="12.75" customHeight="1" x14ac:dyDescent="0.25">
      <c r="A84" s="1"/>
      <c r="B84" s="1"/>
    </row>
    <row r="85" spans="1:2" ht="12.75" customHeight="1" x14ac:dyDescent="0.25">
      <c r="A85" s="1"/>
      <c r="B85" s="1"/>
    </row>
    <row r="86" spans="1:2" ht="12.75" customHeight="1" x14ac:dyDescent="0.25">
      <c r="A86" s="1"/>
      <c r="B86" s="1"/>
    </row>
    <row r="87" spans="1:2" ht="12.75" customHeight="1" x14ac:dyDescent="0.25">
      <c r="A87" s="1"/>
      <c r="B87" s="1"/>
    </row>
    <row r="88" spans="1:2" ht="12.75" customHeight="1" x14ac:dyDescent="0.25">
      <c r="A88" s="1"/>
      <c r="B88" s="1"/>
    </row>
    <row r="89" spans="1:2" ht="12.75" customHeight="1" x14ac:dyDescent="0.25">
      <c r="A89" s="1"/>
      <c r="B89" s="1"/>
    </row>
    <row r="90" spans="1:2" ht="12.75" customHeight="1" x14ac:dyDescent="0.25">
      <c r="A90" s="1"/>
      <c r="B90" s="1"/>
    </row>
    <row r="91" spans="1:2" ht="12.75" customHeight="1" x14ac:dyDescent="0.25">
      <c r="A91" s="1"/>
      <c r="B91" s="1"/>
    </row>
    <row r="92" spans="1:2" ht="12.75" customHeight="1" x14ac:dyDescent="0.25">
      <c r="A92" s="1"/>
      <c r="B92" s="1"/>
    </row>
    <row r="93" spans="1:2" ht="12.75" customHeight="1" x14ac:dyDescent="0.25">
      <c r="A93" s="1"/>
      <c r="B93" s="1"/>
    </row>
    <row r="94" spans="1:2" ht="12.75" customHeight="1" x14ac:dyDescent="0.25">
      <c r="A94" s="1"/>
      <c r="B94" s="1"/>
    </row>
    <row r="95" spans="1:2" ht="12.75" customHeight="1" x14ac:dyDescent="0.25">
      <c r="A95" s="1"/>
      <c r="B95" s="1"/>
    </row>
    <row r="96" spans="1:2" ht="12.75" customHeight="1" x14ac:dyDescent="0.25">
      <c r="A96" s="1"/>
      <c r="B96" s="1"/>
    </row>
    <row r="97" spans="1:2" ht="12.75" customHeight="1" x14ac:dyDescent="0.25">
      <c r="A97" s="1"/>
      <c r="B97" s="1"/>
    </row>
    <row r="98" spans="1:2" ht="12.75" customHeight="1" x14ac:dyDescent="0.25">
      <c r="A98" s="1"/>
      <c r="B98" s="1"/>
    </row>
    <row r="99" spans="1:2" ht="12.75" customHeight="1" x14ac:dyDescent="0.25">
      <c r="A99" s="1"/>
      <c r="B99" s="1"/>
    </row>
    <row r="100" spans="1:2" ht="12.75" customHeight="1" x14ac:dyDescent="0.25">
      <c r="A100" s="1"/>
      <c r="B100" s="1"/>
    </row>
    <row r="101" spans="1:2" ht="12.75" customHeight="1" x14ac:dyDescent="0.25">
      <c r="A101" s="1"/>
      <c r="B101" s="1"/>
    </row>
    <row r="102" spans="1:2" ht="12.75" customHeight="1" x14ac:dyDescent="0.25">
      <c r="A102" s="1"/>
      <c r="B102" s="1"/>
    </row>
    <row r="103" spans="1:2" ht="12.75" customHeight="1" x14ac:dyDescent="0.25">
      <c r="A103" s="1"/>
      <c r="B103" s="1"/>
    </row>
    <row r="104" spans="1:2" ht="12.75" customHeight="1" x14ac:dyDescent="0.25">
      <c r="A104" s="1"/>
      <c r="B104" s="1"/>
    </row>
    <row r="105" spans="1:2" ht="12.75" customHeight="1" x14ac:dyDescent="0.25">
      <c r="A105" s="1"/>
      <c r="B105" s="1"/>
    </row>
    <row r="106" spans="1:2" ht="12.75" customHeight="1" x14ac:dyDescent="0.25">
      <c r="A106" s="1"/>
      <c r="B106" s="1"/>
    </row>
    <row r="107" spans="1:2" ht="12.75" customHeight="1" x14ac:dyDescent="0.25">
      <c r="A107" s="1"/>
      <c r="B107" s="1"/>
    </row>
    <row r="108" spans="1:2" ht="12.75" customHeight="1" x14ac:dyDescent="0.25">
      <c r="A108" s="1"/>
      <c r="B108" s="1"/>
    </row>
    <row r="109" spans="1:2" ht="12.75" customHeight="1" x14ac:dyDescent="0.25">
      <c r="A109" s="1"/>
      <c r="B109" s="1"/>
    </row>
    <row r="110" spans="1:2" ht="12.75" customHeight="1" x14ac:dyDescent="0.25">
      <c r="A110" s="1"/>
      <c r="B110" s="1"/>
    </row>
    <row r="111" spans="1:2" ht="12.75" customHeight="1" x14ac:dyDescent="0.25">
      <c r="A111" s="1"/>
      <c r="B111" s="1"/>
    </row>
    <row r="112" spans="1:2" ht="12.75" customHeight="1" x14ac:dyDescent="0.25">
      <c r="A112" s="1"/>
      <c r="B112" s="1"/>
    </row>
    <row r="113" spans="1:2" ht="12.75" customHeight="1" x14ac:dyDescent="0.25">
      <c r="A113" s="1"/>
      <c r="B113" s="1"/>
    </row>
    <row r="114" spans="1:2" ht="12.75" customHeight="1" x14ac:dyDescent="0.25">
      <c r="A114" s="1"/>
      <c r="B114" s="1"/>
    </row>
    <row r="115" spans="1:2" ht="12.75" customHeight="1" x14ac:dyDescent="0.25">
      <c r="A115" s="1"/>
      <c r="B115" s="1"/>
    </row>
    <row r="116" spans="1:2" ht="12.75" customHeight="1" x14ac:dyDescent="0.25">
      <c r="A116" s="1"/>
      <c r="B116" s="1"/>
    </row>
    <row r="117" spans="1:2" ht="12.75" customHeight="1" x14ac:dyDescent="0.25">
      <c r="A117" s="1"/>
      <c r="B117" s="1"/>
    </row>
    <row r="118" spans="1:2" ht="12.75" customHeight="1" x14ac:dyDescent="0.25">
      <c r="A118" s="1"/>
      <c r="B118" s="1"/>
    </row>
    <row r="119" spans="1:2" ht="12.75" customHeight="1" x14ac:dyDescent="0.25">
      <c r="A119" s="1"/>
      <c r="B119" s="1"/>
    </row>
    <row r="120" spans="1:2" ht="12.75" customHeight="1" x14ac:dyDescent="0.25">
      <c r="A120" s="1"/>
      <c r="B120" s="1"/>
    </row>
    <row r="121" spans="1:2" ht="12.75" customHeight="1" x14ac:dyDescent="0.25">
      <c r="A121" s="1"/>
      <c r="B121" s="1"/>
    </row>
    <row r="122" spans="1:2" ht="12.75" customHeight="1" x14ac:dyDescent="0.25">
      <c r="A122" s="1"/>
      <c r="B122" s="1"/>
    </row>
    <row r="123" spans="1:2" ht="12.75" customHeight="1" x14ac:dyDescent="0.25">
      <c r="A123" s="1"/>
      <c r="B123" s="1"/>
    </row>
    <row r="124" spans="1:2" ht="12.75" customHeight="1" x14ac:dyDescent="0.25">
      <c r="A124" s="1"/>
      <c r="B124" s="1"/>
    </row>
    <row r="125" spans="1:2" ht="12.75" customHeight="1" x14ac:dyDescent="0.25">
      <c r="A125" s="1"/>
      <c r="B125" s="1"/>
    </row>
    <row r="126" spans="1:2" ht="12.75" customHeight="1" x14ac:dyDescent="0.25">
      <c r="A126" s="1"/>
      <c r="B126" s="1"/>
    </row>
    <row r="127" spans="1:2" ht="12.75" customHeight="1" x14ac:dyDescent="0.25">
      <c r="A127" s="1"/>
      <c r="B127" s="1"/>
    </row>
    <row r="128" spans="1:2" ht="12.75" customHeight="1" x14ac:dyDescent="0.25">
      <c r="A128" s="1"/>
      <c r="B128" s="1"/>
    </row>
    <row r="129" spans="1:2" ht="12.75" customHeight="1" x14ac:dyDescent="0.25">
      <c r="A129" s="1"/>
      <c r="B129" s="1"/>
    </row>
    <row r="130" spans="1:2" ht="12.75" customHeight="1" x14ac:dyDescent="0.25">
      <c r="A130" s="1"/>
      <c r="B130" s="1"/>
    </row>
    <row r="131" spans="1:2" ht="12.75" customHeight="1" x14ac:dyDescent="0.25">
      <c r="A131" s="1"/>
      <c r="B131" s="1"/>
    </row>
    <row r="132" spans="1:2" ht="12.75" customHeight="1" x14ac:dyDescent="0.25">
      <c r="A132" s="1"/>
      <c r="B132" s="1"/>
    </row>
    <row r="133" spans="1:2" ht="12.75" customHeight="1" x14ac:dyDescent="0.25">
      <c r="A133" s="1"/>
      <c r="B133" s="1"/>
    </row>
    <row r="134" spans="1:2" ht="12.75" customHeight="1" x14ac:dyDescent="0.25">
      <c r="A134" s="1"/>
      <c r="B134" s="1"/>
    </row>
    <row r="135" spans="1:2" ht="12.75" customHeight="1" x14ac:dyDescent="0.25">
      <c r="A135" s="1"/>
      <c r="B135" s="1"/>
    </row>
    <row r="136" spans="1:2" ht="12.75" customHeight="1" x14ac:dyDescent="0.25">
      <c r="A136" s="1"/>
      <c r="B136" s="1"/>
    </row>
    <row r="137" spans="1:2" ht="12.75" customHeight="1" x14ac:dyDescent="0.25">
      <c r="A137" s="1"/>
      <c r="B137" s="1"/>
    </row>
    <row r="138" spans="1:2" ht="12.75" customHeight="1" x14ac:dyDescent="0.25">
      <c r="A138" s="1"/>
      <c r="B138" s="1"/>
    </row>
    <row r="139" spans="1:2" ht="12.75" customHeight="1" x14ac:dyDescent="0.25">
      <c r="A139" s="1"/>
      <c r="B139" s="1"/>
    </row>
    <row r="140" spans="1:2" ht="12.75" customHeight="1" x14ac:dyDescent="0.25">
      <c r="A140" s="1"/>
      <c r="B140" s="1"/>
    </row>
    <row r="141" spans="1:2" ht="12.75" customHeight="1" x14ac:dyDescent="0.25">
      <c r="A141" s="1"/>
      <c r="B141" s="1"/>
    </row>
    <row r="142" spans="1:2" ht="12.75" customHeight="1" x14ac:dyDescent="0.25">
      <c r="A142" s="1"/>
      <c r="B142" s="1"/>
    </row>
    <row r="143" spans="1:2" ht="12.75" customHeight="1" x14ac:dyDescent="0.25">
      <c r="A143" s="1"/>
      <c r="B143" s="1"/>
    </row>
    <row r="144" spans="1:2" ht="12.75" customHeight="1" x14ac:dyDescent="0.25">
      <c r="A144" s="1"/>
      <c r="B144" s="1"/>
    </row>
    <row r="145" spans="1:2" ht="12.75" customHeight="1" x14ac:dyDescent="0.25">
      <c r="A145" s="1"/>
      <c r="B145" s="1"/>
    </row>
    <row r="146" spans="1:2" ht="12.75" customHeight="1" x14ac:dyDescent="0.25">
      <c r="A146" s="1"/>
      <c r="B146" s="1"/>
    </row>
    <row r="147" spans="1:2" ht="12.75" customHeight="1" x14ac:dyDescent="0.25">
      <c r="A147" s="1"/>
      <c r="B147" s="1"/>
    </row>
    <row r="148" spans="1:2" ht="12.75" customHeight="1" x14ac:dyDescent="0.25">
      <c r="A148" s="1"/>
      <c r="B148" s="1"/>
    </row>
    <row r="149" spans="1:2" ht="12.75" customHeight="1" x14ac:dyDescent="0.25">
      <c r="A149" s="1"/>
      <c r="B149" s="1"/>
    </row>
    <row r="150" spans="1:2" ht="12.75" customHeight="1" x14ac:dyDescent="0.25">
      <c r="A150" s="1"/>
      <c r="B150" s="1"/>
    </row>
    <row r="151" spans="1:2" ht="12.75" customHeight="1" x14ac:dyDescent="0.25">
      <c r="A151" s="1"/>
      <c r="B151" s="1"/>
    </row>
    <row r="152" spans="1:2" ht="12.75" customHeight="1" x14ac:dyDescent="0.25">
      <c r="A152" s="1"/>
      <c r="B152" s="1"/>
    </row>
    <row r="153" spans="1:2" ht="12.75" customHeight="1" x14ac:dyDescent="0.25">
      <c r="A153" s="1"/>
      <c r="B153" s="1"/>
    </row>
    <row r="154" spans="1:2" ht="12.75" customHeight="1" x14ac:dyDescent="0.25">
      <c r="A154" s="1"/>
      <c r="B154" s="1"/>
    </row>
    <row r="155" spans="1:2" ht="12.75" customHeight="1" x14ac:dyDescent="0.25">
      <c r="A155" s="1"/>
      <c r="B155" s="1"/>
    </row>
    <row r="156" spans="1:2" ht="12.75" customHeight="1" x14ac:dyDescent="0.25">
      <c r="A156" s="1"/>
      <c r="B156" s="1"/>
    </row>
    <row r="157" spans="1:2" ht="12.75" customHeight="1" x14ac:dyDescent="0.25">
      <c r="A157" s="1"/>
      <c r="B157" s="1"/>
    </row>
    <row r="158" spans="1:2" ht="12.75" customHeight="1" x14ac:dyDescent="0.25">
      <c r="A158" s="1"/>
      <c r="B158" s="1"/>
    </row>
    <row r="159" spans="1:2" ht="12.75" customHeight="1" x14ac:dyDescent="0.25">
      <c r="A159" s="1"/>
      <c r="B159" s="1"/>
    </row>
    <row r="160" spans="1:2" ht="12.75" customHeight="1" x14ac:dyDescent="0.25">
      <c r="A160" s="1"/>
      <c r="B160" s="1"/>
    </row>
    <row r="161" spans="1:2" ht="12.75" customHeight="1" x14ac:dyDescent="0.25">
      <c r="A161" s="1"/>
      <c r="B161" s="1"/>
    </row>
    <row r="162" spans="1:2" ht="12.75" customHeight="1" x14ac:dyDescent="0.25">
      <c r="A162" s="1"/>
      <c r="B162" s="1"/>
    </row>
    <row r="163" spans="1:2" ht="12.75" customHeight="1" x14ac:dyDescent="0.25">
      <c r="A163" s="1"/>
      <c r="B163" s="1"/>
    </row>
    <row r="164" spans="1:2" ht="12.75" customHeight="1" x14ac:dyDescent="0.25">
      <c r="A164" s="1"/>
      <c r="B164" s="1"/>
    </row>
    <row r="165" spans="1:2" ht="12.75" customHeight="1" x14ac:dyDescent="0.25">
      <c r="A165" s="1"/>
      <c r="B165" s="1"/>
    </row>
    <row r="166" spans="1:2" ht="12.75" customHeight="1" x14ac:dyDescent="0.25">
      <c r="A166" s="1"/>
      <c r="B166" s="1"/>
    </row>
    <row r="167" spans="1:2" ht="12.75" customHeight="1" x14ac:dyDescent="0.25">
      <c r="A167" s="1"/>
      <c r="B167" s="1"/>
    </row>
    <row r="168" spans="1:2" ht="12.75" customHeight="1" x14ac:dyDescent="0.25">
      <c r="A168" s="1"/>
      <c r="B168" s="1"/>
    </row>
    <row r="169" spans="1:2" ht="12.75" customHeight="1" x14ac:dyDescent="0.25">
      <c r="A169" s="1"/>
      <c r="B169" s="1"/>
    </row>
    <row r="170" spans="1:2" ht="12.75" customHeight="1" x14ac:dyDescent="0.25">
      <c r="A170" s="1"/>
      <c r="B170" s="1"/>
    </row>
    <row r="171" spans="1:2" ht="12.75" customHeight="1" x14ac:dyDescent="0.25">
      <c r="A171" s="1"/>
      <c r="B171" s="1"/>
    </row>
    <row r="172" spans="1:2" ht="12.75" customHeight="1" x14ac:dyDescent="0.25">
      <c r="A172" s="1"/>
      <c r="B172" s="1"/>
    </row>
    <row r="173" spans="1:2" ht="12.75" customHeight="1" x14ac:dyDescent="0.25">
      <c r="A173" s="1"/>
      <c r="B173" s="1"/>
    </row>
    <row r="174" spans="1:2" ht="12.75" customHeight="1" x14ac:dyDescent="0.25">
      <c r="A174" s="1"/>
      <c r="B174" s="1"/>
    </row>
    <row r="175" spans="1:2" ht="12.75" customHeight="1" x14ac:dyDescent="0.25">
      <c r="A175" s="1"/>
      <c r="B175" s="1"/>
    </row>
    <row r="176" spans="1:2" ht="12.75" customHeight="1" x14ac:dyDescent="0.25">
      <c r="A176" s="1"/>
      <c r="B176" s="1"/>
    </row>
    <row r="177" spans="1:2" ht="12.75" customHeight="1" x14ac:dyDescent="0.25">
      <c r="A177" s="1"/>
      <c r="B177" s="1"/>
    </row>
    <row r="178" spans="1:2" ht="12.75" customHeight="1" x14ac:dyDescent="0.25">
      <c r="A178" s="1"/>
      <c r="B178" s="1"/>
    </row>
    <row r="179" spans="1:2" ht="12.75" customHeight="1" x14ac:dyDescent="0.25">
      <c r="A179" s="1"/>
      <c r="B179" s="1"/>
    </row>
    <row r="180" spans="1:2" ht="12.75" customHeight="1" x14ac:dyDescent="0.25">
      <c r="A180" s="1"/>
      <c r="B180" s="1"/>
    </row>
    <row r="181" spans="1:2" ht="12.75" customHeight="1" x14ac:dyDescent="0.25">
      <c r="A181" s="1"/>
      <c r="B181" s="1"/>
    </row>
    <row r="182" spans="1:2" ht="12.75" customHeight="1" x14ac:dyDescent="0.25">
      <c r="A182" s="1"/>
      <c r="B182" s="1"/>
    </row>
    <row r="183" spans="1:2" ht="12.75" customHeight="1" x14ac:dyDescent="0.25">
      <c r="A183" s="1"/>
      <c r="B183" s="1"/>
    </row>
    <row r="184" spans="1:2" ht="12.75" customHeight="1" x14ac:dyDescent="0.25">
      <c r="A184" s="1"/>
      <c r="B184" s="1"/>
    </row>
    <row r="185" spans="1:2" ht="12.75" customHeight="1" x14ac:dyDescent="0.25">
      <c r="A185" s="1"/>
      <c r="B185" s="1"/>
    </row>
    <row r="186" spans="1:2" ht="12.75" customHeight="1" x14ac:dyDescent="0.25">
      <c r="A186" s="1"/>
      <c r="B186" s="1"/>
    </row>
    <row r="187" spans="1:2" ht="12.75" customHeight="1" x14ac:dyDescent="0.25">
      <c r="A187" s="1"/>
      <c r="B187" s="1"/>
    </row>
    <row r="188" spans="1:2" ht="12.75" customHeight="1" x14ac:dyDescent="0.25">
      <c r="A188" s="1"/>
      <c r="B188" s="1"/>
    </row>
    <row r="189" spans="1:2" ht="12.75" customHeight="1" x14ac:dyDescent="0.25">
      <c r="A189" s="1"/>
      <c r="B189" s="1"/>
    </row>
    <row r="190" spans="1:2" ht="12.75" customHeight="1" x14ac:dyDescent="0.25">
      <c r="A190" s="1"/>
      <c r="B190" s="1"/>
    </row>
    <row r="191" spans="1:2" ht="12.75" customHeight="1" x14ac:dyDescent="0.25">
      <c r="A191" s="1"/>
      <c r="B191" s="1"/>
    </row>
    <row r="192" spans="1:2" ht="12.75" customHeight="1" x14ac:dyDescent="0.25">
      <c r="A192" s="1"/>
      <c r="B192" s="1"/>
    </row>
    <row r="193" spans="1:2" ht="12.75" customHeight="1" x14ac:dyDescent="0.25">
      <c r="A193" s="1"/>
      <c r="B193" s="1"/>
    </row>
    <row r="194" spans="1:2" ht="12.75" customHeight="1" x14ac:dyDescent="0.25">
      <c r="A194" s="1"/>
      <c r="B194" s="1"/>
    </row>
    <row r="195" spans="1:2" ht="12.75" customHeight="1" x14ac:dyDescent="0.25">
      <c r="A195" s="1"/>
      <c r="B195" s="1"/>
    </row>
    <row r="196" spans="1:2" ht="12.75" customHeight="1" x14ac:dyDescent="0.25">
      <c r="A196" s="1"/>
      <c r="B196" s="1"/>
    </row>
    <row r="197" spans="1:2" ht="12.75" customHeight="1" x14ac:dyDescent="0.25">
      <c r="A197" s="1"/>
      <c r="B197" s="1"/>
    </row>
    <row r="198" spans="1:2" ht="12.75" customHeight="1" x14ac:dyDescent="0.25">
      <c r="A198" s="1"/>
      <c r="B198" s="1"/>
    </row>
    <row r="199" spans="1:2" ht="12.75" customHeight="1" x14ac:dyDescent="0.25">
      <c r="A199" s="1"/>
      <c r="B199" s="1"/>
    </row>
    <row r="200" spans="1:2" ht="12.75" customHeight="1" x14ac:dyDescent="0.25">
      <c r="A200" s="1"/>
      <c r="B200" s="1"/>
    </row>
    <row r="201" spans="1:2" ht="12.75" customHeight="1" x14ac:dyDescent="0.25">
      <c r="A201" s="1"/>
      <c r="B201" s="1"/>
    </row>
    <row r="202" spans="1:2" ht="12.75" customHeight="1" x14ac:dyDescent="0.25">
      <c r="A202" s="1"/>
      <c r="B202" s="1"/>
    </row>
    <row r="203" spans="1:2" ht="12.75" customHeight="1" x14ac:dyDescent="0.25">
      <c r="A203" s="1"/>
      <c r="B203" s="1"/>
    </row>
    <row r="204" spans="1:2" ht="12.75" customHeight="1" x14ac:dyDescent="0.25">
      <c r="A204" s="1"/>
      <c r="B204" s="1"/>
    </row>
    <row r="205" spans="1:2" ht="12.75" customHeight="1" x14ac:dyDescent="0.25">
      <c r="A205" s="1"/>
      <c r="B205" s="1"/>
    </row>
    <row r="206" spans="1:2" ht="12.75" customHeight="1" x14ac:dyDescent="0.25">
      <c r="A206" s="1"/>
      <c r="B206" s="1"/>
    </row>
    <row r="207" spans="1:2" ht="12.75" customHeight="1" x14ac:dyDescent="0.25">
      <c r="A207" s="1"/>
      <c r="B207" s="1"/>
    </row>
    <row r="208" spans="1:2" ht="12.75" customHeight="1" x14ac:dyDescent="0.25">
      <c r="A208" s="1"/>
      <c r="B208" s="1"/>
    </row>
    <row r="209" spans="1:2" ht="12.75" customHeight="1" x14ac:dyDescent="0.25">
      <c r="A209" s="1"/>
      <c r="B209" s="1"/>
    </row>
    <row r="210" spans="1:2" ht="12.75" customHeight="1" x14ac:dyDescent="0.25">
      <c r="A210" s="1"/>
      <c r="B210" s="1"/>
    </row>
    <row r="211" spans="1:2" ht="12.75" customHeight="1" x14ac:dyDescent="0.25">
      <c r="A211" s="1"/>
      <c r="B211" s="1"/>
    </row>
    <row r="212" spans="1:2" ht="12.75" customHeight="1" x14ac:dyDescent="0.25">
      <c r="A212" s="1"/>
      <c r="B212" s="1"/>
    </row>
    <row r="213" spans="1:2" ht="12.75" customHeight="1" x14ac:dyDescent="0.25">
      <c r="A213" s="1"/>
      <c r="B213" s="1"/>
    </row>
    <row r="214" spans="1:2" ht="12.75" customHeight="1" x14ac:dyDescent="0.25">
      <c r="A214" s="1"/>
      <c r="B214" s="1"/>
    </row>
    <row r="215" spans="1:2" ht="12.75" customHeight="1" x14ac:dyDescent="0.25">
      <c r="A215" s="1"/>
      <c r="B215" s="1"/>
    </row>
    <row r="216" spans="1:2" ht="12.75" customHeight="1" x14ac:dyDescent="0.25">
      <c r="A216" s="1"/>
      <c r="B216" s="1"/>
    </row>
    <row r="217" spans="1:2" ht="12.75" customHeight="1" x14ac:dyDescent="0.25">
      <c r="A217" s="1"/>
      <c r="B217" s="1"/>
    </row>
    <row r="218" spans="1:2" ht="12.75" customHeight="1" x14ac:dyDescent="0.25">
      <c r="A218" s="1"/>
      <c r="B218" s="1"/>
    </row>
    <row r="219" spans="1:2" ht="12.75" customHeight="1" x14ac:dyDescent="0.25">
      <c r="A219" s="1"/>
      <c r="B219" s="1"/>
    </row>
    <row r="220" spans="1:2" ht="12.75" customHeight="1" x14ac:dyDescent="0.25">
      <c r="A220" s="1"/>
      <c r="B220" s="1"/>
    </row>
    <row r="221" spans="1:2" ht="12.75" customHeight="1" x14ac:dyDescent="0.25">
      <c r="A221" s="1"/>
      <c r="B221" s="1"/>
    </row>
    <row r="222" spans="1:2" ht="12.75" customHeight="1" x14ac:dyDescent="0.25">
      <c r="A222" s="1"/>
      <c r="B222" s="1"/>
    </row>
    <row r="223" spans="1:2" ht="12.75" customHeight="1" x14ac:dyDescent="0.25">
      <c r="A223" s="1"/>
      <c r="B223" s="1"/>
    </row>
    <row r="224" spans="1:2" ht="12.75" customHeight="1" x14ac:dyDescent="0.25">
      <c r="A224" s="1"/>
      <c r="B224" s="1"/>
    </row>
  </sheetData>
  <mergeCells count="42">
    <mergeCell ref="CL7:CN7"/>
    <mergeCell ref="CO7:CQ7"/>
    <mergeCell ref="BT7:BV7"/>
    <mergeCell ref="BW7:BY7"/>
    <mergeCell ref="BZ7:CB7"/>
    <mergeCell ref="CC7:CE7"/>
    <mergeCell ref="CF7:CH7"/>
    <mergeCell ref="CI7:CK7"/>
    <mergeCell ref="BB7:BD7"/>
    <mergeCell ref="BE7:BG7"/>
    <mergeCell ref="BH7:BJ7"/>
    <mergeCell ref="BK7:BM7"/>
    <mergeCell ref="BN7:BP7"/>
    <mergeCell ref="BQ7:BS7"/>
    <mergeCell ref="AJ7:AK7"/>
    <mergeCell ref="AL7:AM7"/>
    <mergeCell ref="AO7:AQ7"/>
    <mergeCell ref="AS7:AU7"/>
    <mergeCell ref="AV7:AX7"/>
    <mergeCell ref="AY7:BA7"/>
    <mergeCell ref="X7:Y7"/>
    <mergeCell ref="Z7:AA7"/>
    <mergeCell ref="AB7:AC7"/>
    <mergeCell ref="AD7:AE7"/>
    <mergeCell ref="AF7:AG7"/>
    <mergeCell ref="AH7:AI7"/>
    <mergeCell ref="L7:M7"/>
    <mergeCell ref="N7:O7"/>
    <mergeCell ref="P7:Q7"/>
    <mergeCell ref="R7:S7"/>
    <mergeCell ref="T7:U7"/>
    <mergeCell ref="V7:W7"/>
    <mergeCell ref="C2:AN2"/>
    <mergeCell ref="H5:AE5"/>
    <mergeCell ref="A7:A8"/>
    <mergeCell ref="B7:B8"/>
    <mergeCell ref="C7:C8"/>
    <mergeCell ref="D7:D8"/>
    <mergeCell ref="E7:E8"/>
    <mergeCell ref="F7:G7"/>
    <mergeCell ref="H7:I7"/>
    <mergeCell ref="J7:K7"/>
  </mergeCells>
  <conditionalFormatting sqref="AN9:AN11">
    <cfRule type="containsText" dxfId="4" priority="1" operator="containsText" text="NON UCI">
      <formula>NOT(ISERROR(SEARCH(("NON UCI"),(AN9))))</formula>
    </cfRule>
  </conditionalFormatting>
  <conditionalFormatting sqref="AN9:AN11">
    <cfRule type="containsText" dxfId="3" priority="2" operator="containsText" text="UCI">
      <formula>NOT(ISERROR(SEARCH(("UCI"),(AN9))))</formula>
    </cfRule>
  </conditionalFormatting>
  <conditionalFormatting sqref="AN9:AN11">
    <cfRule type="containsText" dxfId="2" priority="3" operator="containsText" text="UCI">
      <formula>NOT(ISERROR(SEARCH(("UCI"),(AN9))))</formula>
    </cfRule>
  </conditionalFormatting>
  <conditionalFormatting sqref="AM9:AM11">
    <cfRule type="cellIs" dxfId="1" priority="4" operator="lessThan">
      <formula>23.75</formula>
    </cfRule>
  </conditionalFormatting>
  <conditionalFormatting sqref="AM9:AM11">
    <cfRule type="cellIs" dxfId="0" priority="5" operator="greaterThan">
      <formula>23.75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2025-01-22T07:40:51Z</dcterms:created>
  <dcterms:modified xsi:type="dcterms:W3CDTF">2025-01-22T07:41:53Z</dcterms:modified>
</cp:coreProperties>
</file>