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8611D2CB-7F6A-4B4F-862A-3B7606402E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AC18" i="2" l="1"/>
  <c r="C18" i="2"/>
  <c r="A17" i="2"/>
  <c r="AD18" i="2" l="1"/>
</calcChain>
</file>

<file path=xl/sharedStrings.xml><?xml version="1.0" encoding="utf-8"?>
<sst xmlns="http://schemas.openxmlformats.org/spreadsheetml/2006/main" count="57" uniqueCount="33">
  <si>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</si>
  <si>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</si>
  <si>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</si>
  <si>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</si>
  <si>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</si>
  <si>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</si>
  <si>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KELURAHAN</t>
  </si>
  <si>
    <t>SUKUN</t>
  </si>
  <si>
    <t>BANDUNGREJOSARI</t>
  </si>
  <si>
    <t>TANJUNGREJO</t>
  </si>
  <si>
    <t>No</t>
  </si>
  <si>
    <t>Jml Pnddk</t>
  </si>
  <si>
    <t>ISPA Balita (0-&lt;5 th)</t>
  </si>
  <si>
    <t>Jml. Penddk Usia Balita (10% peddk)</t>
  </si>
  <si>
    <t>Perkiraan Pnemonia Balita</t>
  </si>
  <si>
    <t>Jml. Kunjungan Balita Batuk / Kesukaran Bernapas</t>
  </si>
  <si>
    <t xml:space="preserve">Jumlah Balita Batuk yang dihitung napas atau dilihat TDDK </t>
  </si>
  <si>
    <t>Pneumonia</t>
  </si>
  <si>
    <t>Pneumonia Berat</t>
  </si>
  <si>
    <t>Jumlah</t>
  </si>
  <si>
    <t>% Cakupan</t>
  </si>
  <si>
    <t>Batuk Bukan Pneumonia</t>
  </si>
  <si>
    <t>Kasus pneumonia balita yang mendapatkan antibiotik</t>
  </si>
  <si>
    <t>Persentase Kasus pneumonia balita yang mendapatkan antibiotik</t>
  </si>
  <si>
    <t>&lt; 1 th</t>
  </si>
  <si>
    <t>1-&lt;5 th</t>
  </si>
  <si>
    <t>Sub Total</t>
  </si>
  <si>
    <t>Total</t>
  </si>
  <si>
    <t>L</t>
  </si>
  <si>
    <t>P</t>
  </si>
  <si>
    <t>RS/Sumber Lain/Luar Wilayah</t>
  </si>
  <si>
    <t>DATA ISPA BALITA (0-&lt;5TH)</t>
  </si>
  <si>
    <t>FEBRUARI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</si>
</sst>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938953"/>
        <bgColor rgb="FF938953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4" borderId="11" xfId="0" applyFont="1" applyFill="1" applyBorder="1" applyAlignment="1"/>
    <xf numFmtId="3" fontId="6" fillId="4" borderId="11" xfId="0" applyNumberFormat="1" applyFont="1" applyFill="1" applyBorder="1" applyAlignment="1"/>
    <xf numFmtId="164" fontId="6" fillId="4" borderId="11" xfId="0" applyNumberFormat="1" applyFont="1" applyFill="1" applyBorder="1" applyAlignment="1"/>
    <xf numFmtId="164" fontId="6" fillId="4" borderId="2" xfId="0" applyNumberFormat="1" applyFont="1" applyFill="1" applyBorder="1" applyAlignment="1"/>
    <xf numFmtId="164" fontId="6" fillId="5" borderId="11" xfId="0" applyNumberFormat="1" applyFont="1" applyFill="1" applyBorder="1" applyAlignment="1"/>
    <xf numFmtId="164" fontId="6" fillId="5" borderId="11" xfId="0" applyNumberFormat="1" applyFont="1" applyFill="1" applyBorder="1" applyAlignment="1">
      <alignment horizontal="right"/>
    </xf>
    <xf numFmtId="164" fontId="6" fillId="4" borderId="2" xfId="0" applyNumberFormat="1" applyFont="1" applyFill="1" applyBorder="1" applyAlignment="1">
      <alignment horizontal="right"/>
    </xf>
    <xf numFmtId="10" fontId="6" fillId="6" borderId="11" xfId="0" applyNumberFormat="1" applyFont="1" applyFill="1" applyBorder="1" applyAlignment="1"/>
    <xf numFmtId="10" fontId="6" fillId="4" borderId="2" xfId="0" applyNumberFormat="1" applyFont="1" applyFill="1" applyBorder="1" applyAlignment="1">
      <alignment horizontal="right"/>
    </xf>
    <xf numFmtId="0" fontId="6" fillId="6" borderId="2" xfId="0" applyFont="1" applyFill="1" applyBorder="1" applyAlignment="1"/>
    <xf numFmtId="0" fontId="6" fillId="6" borderId="7" xfId="0" applyFont="1" applyFill="1" applyBorder="1" applyAlignment="1">
      <alignment horizontal="center"/>
    </xf>
    <xf numFmtId="164" fontId="6" fillId="6" borderId="11" xfId="0" applyNumberFormat="1" applyFont="1" applyFill="1" applyBorder="1" applyAlignment="1"/>
    <xf numFmtId="3" fontId="6" fillId="6" borderId="2" xfId="0" applyNumberFormat="1" applyFont="1" applyFill="1" applyBorder="1" applyAlignment="1">
      <alignment horizontal="right"/>
    </xf>
    <xf numFmtId="164" fontId="6" fillId="6" borderId="2" xfId="0" applyNumberFormat="1" applyFont="1" applyFill="1" applyBorder="1" applyAlignment="1">
      <alignment horizontal="right"/>
    </xf>
    <xf numFmtId="10" fontId="6" fillId="6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/>
    <xf numFmtId="0" fontId="7" fillId="0" borderId="10" xfId="0" applyFont="1" applyBorder="1" applyAlignment="1"/>
    <xf numFmtId="0" fontId="6" fillId="2" borderId="3" xfId="0" applyFont="1" applyFill="1" applyBorder="1" applyAlignment="1">
      <alignment horizontal="center" vertical="center"/>
    </xf>
    <xf numFmtId="0" fontId="7" fillId="0" borderId="4" xfId="0" applyFont="1" applyBorder="1" applyAlignment="1"/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7" xfId="0" applyFont="1" applyBorder="1" applyAlignment="1"/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8" xfId="0" applyFont="1" applyBorder="1" applyAlignment="1"/>
    <xf numFmtId="0" fontId="7" fillId="0" borderId="6" xfId="0" applyFont="1" applyBorder="1" applyAlignment="1"/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/>
    <xf numFmtId="0" fontId="6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4.%20ISPA%20JANTI%202024.xlsx" TargetMode="External"/><Relationship Id="rId1" Type="http://schemas.openxmlformats.org/officeDocument/2006/relationships/externalLinkPath" Target="file:///C:\Users\WIDYA\Downloads\4.%20ISPA%20JANT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zoomScale="80" zoomScaleNormal="80" workbookViewId="0">
      <selection activeCell="J8" sqref="J8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  <col min="29" max="29" width="16.6640625" customWidth="1"/>
    <col min="30" max="30" width="19.21875" customWidth="1"/>
  </cols>
  <sheetData>
    <row r="1" spans="1:30" ht="15" customHeight="1">
      <c r="A1" s="35" t="s">
        <v>0</v>
      </c>
      <c r="B1" s="35"/>
      <c r="C1" s="35"/>
      <c r="D1" s="35"/>
      <c r="E1" s="35"/>
      <c r="F1" s="35"/>
      <c r="G1" s="35"/>
    </row>
    <row r="2" spans="1:30">
      <c r="A2" s="35" t="s">
        <v>1</v>
      </c>
      <c r="B2" s="35"/>
      <c r="C2" s="35"/>
      <c r="D2" s="35"/>
      <c r="E2" s="35"/>
      <c r="F2" s="35"/>
      <c r="G2" s="35"/>
    </row>
    <row r="3" spans="1:30">
      <c r="A3" s="35" t="s">
        <v>2</v>
      </c>
      <c r="B3" s="35"/>
      <c r="C3" s="35"/>
      <c r="D3" s="35"/>
      <c r="E3" s="35"/>
      <c r="F3" s="35"/>
      <c r="G3" s="35"/>
    </row>
    <row r="4" spans="1:30">
      <c r="A4" s="36" t="s">
        <v>3</v>
      </c>
      <c r="B4" s="36"/>
      <c r="C4" s="36"/>
      <c r="D4" s="36"/>
      <c r="E4" s="36"/>
      <c r="F4" s="36"/>
      <c r="G4" s="36"/>
    </row>
    <row r="5" spans="1:30">
      <c r="A5" s="37" t="s">
        <v>4</v>
      </c>
      <c r="B5" s="37"/>
      <c r="C5" s="37"/>
      <c r="D5" s="37"/>
      <c r="E5" s="37"/>
      <c r="F5" s="37"/>
      <c r="G5" s="37"/>
    </row>
    <row r="6" spans="1:30" ht="15" customHeight="1">
      <c r="B6" s="1" t="s">
        <v>5</v>
      </c>
      <c r="C6" s="1"/>
    </row>
    <row r="7" spans="1:30">
      <c r="A7" s="32" t="s">
        <v>31</v>
      </c>
      <c r="B7" s="32"/>
      <c r="C7" s="32"/>
      <c r="D7" s="32"/>
      <c r="E7" s="32"/>
      <c r="F7" s="32"/>
      <c r="G7" s="32"/>
    </row>
    <row r="8" spans="1:30">
      <c r="A8" s="32" t="s">
        <v>32</v>
      </c>
      <c r="B8" s="32"/>
      <c r="C8" s="32"/>
      <c r="D8" s="32"/>
      <c r="E8" s="32"/>
      <c r="F8" s="32"/>
      <c r="G8" s="32"/>
    </row>
    <row r="10" spans="1:30" ht="25.65" customHeight="1">
      <c r="A10" s="27" t="s">
        <v>10</v>
      </c>
      <c r="B10" s="27" t="s">
        <v>6</v>
      </c>
      <c r="C10" s="19" t="s">
        <v>11</v>
      </c>
      <c r="D10" s="24" t="s">
        <v>12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23"/>
    </row>
    <row r="11" spans="1:30" ht="25.65" customHeight="1">
      <c r="A11" s="20"/>
      <c r="B11" s="20"/>
      <c r="C11" s="20"/>
      <c r="D11" s="19" t="s">
        <v>13</v>
      </c>
      <c r="E11" s="19" t="s">
        <v>14</v>
      </c>
      <c r="F11" s="19" t="s">
        <v>15</v>
      </c>
      <c r="G11" s="19" t="s">
        <v>16</v>
      </c>
      <c r="H11" s="34" t="s">
        <v>17</v>
      </c>
      <c r="I11" s="30"/>
      <c r="J11" s="30"/>
      <c r="K11" s="26"/>
      <c r="L11" s="25" t="s">
        <v>18</v>
      </c>
      <c r="M11" s="30"/>
      <c r="N11" s="30"/>
      <c r="O11" s="26"/>
      <c r="P11" s="25" t="s">
        <v>19</v>
      </c>
      <c r="Q11" s="30"/>
      <c r="R11" s="30"/>
      <c r="S11" s="30"/>
      <c r="T11" s="30"/>
      <c r="U11" s="30"/>
      <c r="V11" s="26"/>
      <c r="W11" s="31" t="s">
        <v>20</v>
      </c>
      <c r="X11" s="25" t="s">
        <v>21</v>
      </c>
      <c r="Y11" s="30"/>
      <c r="Z11" s="30"/>
      <c r="AA11" s="30"/>
      <c r="AB11" s="30"/>
      <c r="AC11" s="19" t="s">
        <v>22</v>
      </c>
      <c r="AD11" s="19" t="s">
        <v>23</v>
      </c>
    </row>
    <row r="12" spans="1:30" ht="25.65" customHeight="1">
      <c r="A12" s="20"/>
      <c r="B12" s="20"/>
      <c r="C12" s="20"/>
      <c r="D12" s="20"/>
      <c r="E12" s="20"/>
      <c r="F12" s="20"/>
      <c r="G12" s="20"/>
      <c r="H12" s="22" t="s">
        <v>24</v>
      </c>
      <c r="I12" s="23"/>
      <c r="J12" s="24" t="s">
        <v>25</v>
      </c>
      <c r="K12" s="23"/>
      <c r="L12" s="24" t="s">
        <v>24</v>
      </c>
      <c r="M12" s="23"/>
      <c r="N12" s="24" t="s">
        <v>25</v>
      </c>
      <c r="O12" s="23"/>
      <c r="P12" s="25" t="s">
        <v>24</v>
      </c>
      <c r="Q12" s="26"/>
      <c r="R12" s="24" t="s">
        <v>25</v>
      </c>
      <c r="S12" s="23"/>
      <c r="T12" s="25" t="s">
        <v>26</v>
      </c>
      <c r="U12" s="26"/>
      <c r="V12" s="27" t="s">
        <v>27</v>
      </c>
      <c r="W12" s="20"/>
      <c r="X12" s="24" t="s">
        <v>24</v>
      </c>
      <c r="Y12" s="23"/>
      <c r="Z12" s="24" t="s">
        <v>25</v>
      </c>
      <c r="AA12" s="23"/>
      <c r="AB12" s="28" t="s">
        <v>27</v>
      </c>
      <c r="AC12" s="20"/>
      <c r="AD12" s="20"/>
    </row>
    <row r="13" spans="1:30" ht="26.1" customHeight="1">
      <c r="A13" s="21"/>
      <c r="B13" s="21"/>
      <c r="C13" s="21"/>
      <c r="D13" s="21"/>
      <c r="E13" s="21"/>
      <c r="F13" s="21"/>
      <c r="G13" s="21"/>
      <c r="H13" s="3" t="s">
        <v>28</v>
      </c>
      <c r="I13" s="2" t="s">
        <v>29</v>
      </c>
      <c r="J13" s="2" t="s">
        <v>28</v>
      </c>
      <c r="K13" s="2" t="s">
        <v>29</v>
      </c>
      <c r="L13" s="2" t="s">
        <v>28</v>
      </c>
      <c r="M13" s="2" t="s">
        <v>29</v>
      </c>
      <c r="N13" s="2" t="s">
        <v>28</v>
      </c>
      <c r="O13" s="2" t="s">
        <v>29</v>
      </c>
      <c r="P13" s="2" t="s">
        <v>28</v>
      </c>
      <c r="Q13" s="2" t="s">
        <v>29</v>
      </c>
      <c r="R13" s="2" t="s">
        <v>28</v>
      </c>
      <c r="S13" s="2" t="s">
        <v>29</v>
      </c>
      <c r="T13" s="2" t="s">
        <v>28</v>
      </c>
      <c r="U13" s="2" t="s">
        <v>29</v>
      </c>
      <c r="V13" s="21"/>
      <c r="W13" s="21"/>
      <c r="X13" s="2" t="s">
        <v>28</v>
      </c>
      <c r="Y13" s="2" t="s">
        <v>29</v>
      </c>
      <c r="Z13" s="2" t="s">
        <v>28</v>
      </c>
      <c r="AA13" s="2" t="s">
        <v>29</v>
      </c>
      <c r="AB13" s="29"/>
      <c r="AC13" s="21"/>
      <c r="AD13" s="21"/>
    </row>
    <row r="14" spans="1:30" ht="26.1" customHeight="1">
      <c r="A14" s="4">
        <v>1</v>
      </c>
      <c r="B14" s="5" t="s">
        <v>8</v>
      </c>
      <c r="C14" s="6">
        <v>31699</v>
      </c>
      <c r="D14" s="6">
        <v>2143</v>
      </c>
      <c r="E14" s="7">
        <v>95.363500000000002</v>
      </c>
      <c r="F14" s="8">
        <v>82</v>
      </c>
      <c r="G14" s="8">
        <v>80</v>
      </c>
      <c r="H14" s="9">
        <v>0</v>
      </c>
      <c r="I14" s="9">
        <v>0</v>
      </c>
      <c r="J14" s="9">
        <v>3</v>
      </c>
      <c r="K14" s="9">
        <v>2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3</v>
      </c>
      <c r="S14" s="10">
        <v>2</v>
      </c>
      <c r="T14" s="10">
        <v>3</v>
      </c>
      <c r="U14" s="10">
        <v>2</v>
      </c>
      <c r="V14" s="10">
        <v>5</v>
      </c>
      <c r="W14" s="11">
        <v>5.2430961531403524E-2</v>
      </c>
      <c r="X14" s="9">
        <v>0</v>
      </c>
      <c r="Y14" s="9">
        <v>3</v>
      </c>
      <c r="Z14" s="9">
        <v>37</v>
      </c>
      <c r="AA14" s="9">
        <v>37</v>
      </c>
      <c r="AB14" s="10">
        <v>77</v>
      </c>
      <c r="AC14" s="8">
        <v>10</v>
      </c>
      <c r="AD14" s="12">
        <v>1</v>
      </c>
    </row>
    <row r="15" spans="1:30" ht="26.1" customHeight="1">
      <c r="A15" s="4">
        <v>2</v>
      </c>
      <c r="B15" s="5" t="s">
        <v>7</v>
      </c>
      <c r="C15" s="6">
        <v>19109</v>
      </c>
      <c r="D15" s="6">
        <v>1291</v>
      </c>
      <c r="E15" s="7">
        <v>57.4495</v>
      </c>
      <c r="F15" s="8">
        <v>16</v>
      </c>
      <c r="G15" s="8">
        <v>16</v>
      </c>
      <c r="H15" s="9">
        <v>0</v>
      </c>
      <c r="I15" s="9">
        <v>1</v>
      </c>
      <c r="J15" s="9">
        <v>0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1</v>
      </c>
      <c r="R15" s="10">
        <v>0</v>
      </c>
      <c r="S15" s="10">
        <v>1</v>
      </c>
      <c r="T15" s="10">
        <v>0</v>
      </c>
      <c r="U15" s="10">
        <v>2</v>
      </c>
      <c r="V15" s="10">
        <v>2</v>
      </c>
      <c r="W15" s="11">
        <v>3.4813183752687139E-2</v>
      </c>
      <c r="X15" s="9">
        <v>0</v>
      </c>
      <c r="Y15" s="9">
        <v>1</v>
      </c>
      <c r="Z15" s="9">
        <v>7</v>
      </c>
      <c r="AA15" s="9">
        <v>6</v>
      </c>
      <c r="AB15" s="10">
        <v>14</v>
      </c>
      <c r="AC15" s="8">
        <v>6</v>
      </c>
      <c r="AD15" s="12">
        <v>1</v>
      </c>
    </row>
    <row r="16" spans="1:30">
      <c r="A16" s="4">
        <v>3</v>
      </c>
      <c r="B16" s="5" t="s">
        <v>9</v>
      </c>
      <c r="C16" s="6">
        <v>28549</v>
      </c>
      <c r="D16" s="6">
        <v>1930</v>
      </c>
      <c r="E16" s="7">
        <v>85.884999999999991</v>
      </c>
      <c r="F16" s="8">
        <v>39</v>
      </c>
      <c r="G16" s="8">
        <v>35</v>
      </c>
      <c r="H16" s="9">
        <v>0</v>
      </c>
      <c r="I16" s="9">
        <v>0</v>
      </c>
      <c r="J16" s="9">
        <v>1</v>
      </c>
      <c r="K16" s="9">
        <v>2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1</v>
      </c>
      <c r="S16" s="10">
        <v>2</v>
      </c>
      <c r="T16" s="10">
        <v>1</v>
      </c>
      <c r="U16" s="10">
        <v>2</v>
      </c>
      <c r="V16" s="10">
        <v>3</v>
      </c>
      <c r="W16" s="11">
        <v>3.4930430226465629E-2</v>
      </c>
      <c r="X16" s="9">
        <v>0</v>
      </c>
      <c r="Y16" s="9">
        <v>1</v>
      </c>
      <c r="Z16" s="9">
        <v>16</v>
      </c>
      <c r="AA16" s="9">
        <v>19</v>
      </c>
      <c r="AB16" s="10">
        <v>36</v>
      </c>
      <c r="AC16" s="8">
        <v>5</v>
      </c>
      <c r="AD16" s="12">
        <v>1</v>
      </c>
    </row>
    <row r="17" spans="1:30">
      <c r="A17" s="4">
        <f>[1]INFOUTAMA!A19</f>
        <v>0</v>
      </c>
      <c r="B17" s="5" t="s">
        <v>30</v>
      </c>
      <c r="C17" s="6">
        <v>0</v>
      </c>
      <c r="D17" s="6">
        <v>0</v>
      </c>
      <c r="E17" s="7">
        <v>0</v>
      </c>
      <c r="F17" s="8">
        <v>12</v>
      </c>
      <c r="G17" s="8">
        <v>12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1"/>
      <c r="X17" s="9">
        <v>0</v>
      </c>
      <c r="Y17" s="9">
        <v>1</v>
      </c>
      <c r="Z17" s="9">
        <v>5</v>
      </c>
      <c r="AA17" s="9">
        <v>6</v>
      </c>
      <c r="AB17" s="10">
        <v>12</v>
      </c>
      <c r="AC17" s="8">
        <v>0</v>
      </c>
      <c r="AD17" s="12" t="e">
        <v>#DIV/0!</v>
      </c>
    </row>
    <row r="18" spans="1:30">
      <c r="A18" s="13"/>
      <c r="B18" s="14" t="s">
        <v>19</v>
      </c>
      <c r="C18" s="15">
        <f>[1]INFOUTAMA!C20</f>
        <v>0</v>
      </c>
      <c r="D18" s="15">
        <v>5364</v>
      </c>
      <c r="E18" s="15">
        <v>238.69799999999998</v>
      </c>
      <c r="F18" s="16">
        <v>149</v>
      </c>
      <c r="G18" s="16">
        <v>143</v>
      </c>
      <c r="H18" s="16">
        <v>0</v>
      </c>
      <c r="I18" s="16">
        <v>1</v>
      </c>
      <c r="J18" s="16">
        <v>4</v>
      </c>
      <c r="K18" s="16">
        <v>5</v>
      </c>
      <c r="L18" s="16">
        <v>0</v>
      </c>
      <c r="M18" s="16">
        <v>0</v>
      </c>
      <c r="N18" s="16">
        <v>0</v>
      </c>
      <c r="O18" s="16">
        <v>0</v>
      </c>
      <c r="P18" s="17">
        <v>0</v>
      </c>
      <c r="Q18" s="17">
        <v>1</v>
      </c>
      <c r="R18" s="17">
        <v>4</v>
      </c>
      <c r="S18" s="17">
        <v>5</v>
      </c>
      <c r="T18" s="17">
        <v>4</v>
      </c>
      <c r="U18" s="17">
        <v>6</v>
      </c>
      <c r="V18" s="17">
        <v>10</v>
      </c>
      <c r="W18" s="18">
        <v>4.1893941298209454E-2</v>
      </c>
      <c r="X18" s="17">
        <v>0</v>
      </c>
      <c r="Y18" s="17">
        <v>6</v>
      </c>
      <c r="Z18" s="17">
        <v>65</v>
      </c>
      <c r="AA18" s="17">
        <v>68</v>
      </c>
      <c r="AB18" s="17">
        <v>139</v>
      </c>
      <c r="AC18" s="17">
        <f t="shared" ref="AC18" si="0">+SUM(AC14:AC17)</f>
        <v>21</v>
      </c>
      <c r="AD18" s="18">
        <f t="shared" ref="AD18" si="1">AC18/V18</f>
        <v>2.1</v>
      </c>
    </row>
  </sheetData>
  <mergeCells count="33">
    <mergeCell ref="A1:G1"/>
    <mergeCell ref="A2:G2"/>
    <mergeCell ref="A3:G3"/>
    <mergeCell ref="A4:G4"/>
    <mergeCell ref="A5:G5"/>
    <mergeCell ref="AC11:AC13"/>
    <mergeCell ref="A7:G7"/>
    <mergeCell ref="A8:G8"/>
    <mergeCell ref="A10:A13"/>
    <mergeCell ref="B10:B13"/>
    <mergeCell ref="C10:C13"/>
    <mergeCell ref="D10:AD10"/>
    <mergeCell ref="D11:D13"/>
    <mergeCell ref="E11:E13"/>
    <mergeCell ref="F11:F13"/>
    <mergeCell ref="G11:G13"/>
    <mergeCell ref="H11:K11"/>
    <mergeCell ref="AD11:AD13"/>
    <mergeCell ref="H12:I12"/>
    <mergeCell ref="J12:K12"/>
    <mergeCell ref="L12:M12"/>
    <mergeCell ref="N12:O12"/>
    <mergeCell ref="P12:Q12"/>
    <mergeCell ref="R12:S12"/>
    <mergeCell ref="T12:U12"/>
    <mergeCell ref="V12:V13"/>
    <mergeCell ref="X12:Y12"/>
    <mergeCell ref="Z12:AA12"/>
    <mergeCell ref="AB12:AB13"/>
    <mergeCell ref="L11:O11"/>
    <mergeCell ref="P11:V11"/>
    <mergeCell ref="W11:W13"/>
    <mergeCell ref="X11:AB11"/>
  </mergeCells>
  <conditionalFormatting sqref="F14:O17 X14:AA17 AC14:AC17">
    <cfRule type="containsBlanks" dxfId="2" priority="1">
      <formula>LEN(TRIM(F14))=0</formula>
    </cfRule>
  </conditionalFormatting>
  <conditionalFormatting sqref="AD14:AD18">
    <cfRule type="cellIs" dxfId="1" priority="2" operator="greaterThan">
      <formula>100%</formula>
    </cfRule>
    <cfRule type="cellIs" dxfId="0" priority="3" operator="lessThan">
      <formula>0%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2025-01-15T03:50:23Z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