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pia\"/>
    </mc:Choice>
  </mc:AlternateContent>
  <xr:revisionPtr revIDLastSave="0" documentId="8_{21A89956-7CE6-4257-8B70-4319C9CB638B}" xr6:coauthVersionLast="47" xr6:coauthVersionMax="47" xr10:uidLastSave="{00000000-0000-0000-0000-000000000000}"/>
  <bookViews>
    <workbookView xWindow="-120" yWindow="-120" windowWidth="20730" windowHeight="11310" xr2:uid="{A60FD550-DD6C-4EE2-876B-934D4C5AE6EC}"/>
  </bookViews>
  <sheets>
    <sheet name="REK HEPB" sheetId="1" r:id="rId1"/>
  </sheets>
  <externalReferences>
    <externalReference r:id="rId2"/>
    <externalReference r:id="rId3"/>
  </externalReferences>
  <definedNames>
    <definedName name="desa">'[1]data faskes19'!$B$10:$B$26</definedName>
    <definedName name="desa19">'[1]data faskes19'!$B$10:$B$26</definedName>
    <definedName name="w">'[2]data faskes19'!$B$10:$B$25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24" i="1" l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J24" i="1"/>
  <c r="I24" i="1"/>
  <c r="H24" i="1"/>
  <c r="G24" i="1"/>
  <c r="F24" i="1"/>
  <c r="E24" i="1"/>
  <c r="D24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J23" i="1"/>
  <c r="I23" i="1"/>
  <c r="H23" i="1"/>
  <c r="G23" i="1"/>
  <c r="F23" i="1"/>
  <c r="E23" i="1"/>
  <c r="D23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J22" i="1"/>
  <c r="I22" i="1"/>
  <c r="H22" i="1"/>
  <c r="G22" i="1"/>
  <c r="F22" i="1"/>
  <c r="E22" i="1"/>
  <c r="D22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J21" i="1"/>
  <c r="I21" i="1"/>
  <c r="H21" i="1"/>
  <c r="G21" i="1"/>
  <c r="F21" i="1"/>
  <c r="E21" i="1"/>
  <c r="D21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J20" i="1"/>
  <c r="I20" i="1"/>
  <c r="H20" i="1"/>
  <c r="G20" i="1"/>
  <c r="F20" i="1"/>
  <c r="E20" i="1"/>
  <c r="D20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J19" i="1"/>
  <c r="I19" i="1"/>
  <c r="H19" i="1"/>
  <c r="G19" i="1"/>
  <c r="F19" i="1"/>
  <c r="E19" i="1"/>
  <c r="D19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E18" i="1"/>
  <c r="D18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J17" i="1"/>
  <c r="I17" i="1"/>
  <c r="H17" i="1"/>
  <c r="G17" i="1"/>
  <c r="F17" i="1"/>
  <c r="E17" i="1"/>
  <c r="D17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J16" i="1"/>
  <c r="I16" i="1"/>
  <c r="H16" i="1"/>
  <c r="G16" i="1"/>
  <c r="F16" i="1"/>
  <c r="E16" i="1"/>
  <c r="D16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J15" i="1"/>
  <c r="I15" i="1"/>
  <c r="H15" i="1"/>
  <c r="G15" i="1"/>
  <c r="F15" i="1"/>
  <c r="E15" i="1"/>
  <c r="D15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J14" i="1"/>
  <c r="I14" i="1"/>
  <c r="H14" i="1"/>
  <c r="G14" i="1"/>
  <c r="F14" i="1"/>
  <c r="E14" i="1"/>
  <c r="D14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P28" i="1" s="1"/>
  <c r="O13" i="1"/>
  <c r="O28" i="1" s="1"/>
  <c r="N13" i="1"/>
  <c r="N28" i="1" s="1"/>
  <c r="M13" i="1"/>
  <c r="M28" i="1" s="1"/>
  <c r="L13" i="1"/>
  <c r="J13" i="1"/>
  <c r="J28" i="1" s="1"/>
  <c r="I13" i="1"/>
  <c r="H13" i="1"/>
  <c r="G13" i="1"/>
  <c r="G28" i="1" s="1"/>
  <c r="F13" i="1"/>
  <c r="F28" i="1" s="1"/>
  <c r="E13" i="1"/>
  <c r="E28" i="1" s="1"/>
  <c r="D13" i="1"/>
  <c r="D28" i="1" s="1"/>
  <c r="D4" i="1"/>
  <c r="D3" i="1"/>
  <c r="I28" i="1" l="1"/>
  <c r="L28" i="1"/>
  <c r="H28" i="1"/>
</calcChain>
</file>

<file path=xl/sharedStrings.xml><?xml version="1.0" encoding="utf-8"?>
<sst xmlns="http://schemas.openxmlformats.org/spreadsheetml/2006/main" count="103" uniqueCount="74">
  <si>
    <t>LAPORAN TAHUNAN  HEPATITIS B</t>
  </si>
  <si>
    <t>PUSKESMAS</t>
  </si>
  <si>
    <t>:</t>
  </si>
  <si>
    <t>KABUPATEN</t>
  </si>
  <si>
    <t>KOTA MALANG</t>
  </si>
  <si>
    <t>KODE PUSKESMAS</t>
  </si>
  <si>
    <t>PROVINSI</t>
  </si>
  <si>
    <t>JAWA TIMUR</t>
  </si>
  <si>
    <t>KECAMATAN</t>
  </si>
  <si>
    <t>SUKUN</t>
  </si>
  <si>
    <t>TAHUN</t>
  </si>
  <si>
    <t>NO</t>
  </si>
  <si>
    <t>BULAN</t>
  </si>
  <si>
    <t>ESTIMASI JUMLAH BUMIL</t>
  </si>
  <si>
    <t xml:space="preserve">JUMLAH BUMIL DIPERIKSA </t>
  </si>
  <si>
    <t>% BUMIL DIPERIKSA (T=100%)</t>
  </si>
  <si>
    <t>% BUMIL REAKTIF</t>
  </si>
  <si>
    <r>
      <rPr>
        <sz val="11"/>
        <color theme="1"/>
        <rFont val="Calibri"/>
        <family val="2"/>
      </rPr>
      <t>∑</t>
    </r>
    <r>
      <rPr>
        <sz val="11"/>
        <color theme="1"/>
        <rFont val="Calibri"/>
        <family val="2"/>
        <charset val="1"/>
        <scheme val="minor"/>
      </rPr>
      <t xml:space="preserve"> BUMIL REAKTIF DIRUJUK</t>
    </r>
  </si>
  <si>
    <t>% BUMIL REAKTIF DIRUJUK            ( T = 100%)</t>
  </si>
  <si>
    <r>
      <rPr>
        <sz val="11"/>
        <color theme="1"/>
        <rFont val="Calibri"/>
        <family val="2"/>
      </rPr>
      <t>∑</t>
    </r>
    <r>
      <rPr>
        <sz val="11"/>
        <color theme="1"/>
        <rFont val="Calibri"/>
        <family val="2"/>
        <charset val="1"/>
        <scheme val="minor"/>
      </rPr>
      <t xml:space="preserve"> BAYI LAHIR (</t>
    </r>
    <r>
      <rPr>
        <b/>
        <sz val="11"/>
        <color theme="1"/>
        <rFont val="Calibri"/>
        <family val="2"/>
        <scheme val="minor"/>
      </rPr>
      <t>HIDUP)</t>
    </r>
    <r>
      <rPr>
        <sz val="11"/>
        <color theme="1"/>
        <rFont val="Calibri"/>
        <family val="2"/>
        <charset val="1"/>
        <scheme val="minor"/>
      </rPr>
      <t xml:space="preserve"> BULAN INI</t>
    </r>
  </si>
  <si>
    <r>
      <rPr>
        <sz val="11"/>
        <color theme="1"/>
        <rFont val="Calibri"/>
        <family val="2"/>
      </rPr>
      <t xml:space="preserve">∑ </t>
    </r>
    <r>
      <rPr>
        <sz val="11"/>
        <color theme="1"/>
        <rFont val="Calibri"/>
        <family val="2"/>
        <charset val="1"/>
        <scheme val="minor"/>
      </rPr>
      <t>BAYI LAHIR BULAN  INI DARI IBU YG HBSAg Reaktif</t>
    </r>
  </si>
  <si>
    <t>TOTAL BAYI dapat HB0 &lt;24 Jam Bulan ini</t>
  </si>
  <si>
    <t>TOTAL BAYI dapat HBIG BULAN INI</t>
  </si>
  <si>
    <t>PEMANTAUAN BAYI USIA 9 - 12 BULAN DARI IBU HBSAG REAKTIF</t>
  </si>
  <si>
    <t>KET</t>
  </si>
  <si>
    <t>tahun ddhb</t>
  </si>
  <si>
    <t>JANGAN DIHAPUS !!!</t>
  </si>
  <si>
    <t>Dari ibu yang DDHB</t>
  </si>
  <si>
    <t>Jumlah</t>
  </si>
  <si>
    <t>% BAYI LAHIR DARI IBU HBSAG REAKTIF</t>
  </si>
  <si>
    <t>% BAYI  DIIMUNISASI HB0 &lt; 24 JAM                  (T = 100%)</t>
  </si>
  <si>
    <t>HBIg&lt;24 Jam</t>
  </si>
  <si>
    <r>
      <t xml:space="preserve">HBIg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charset val="1"/>
        <scheme val="minor"/>
      </rPr>
      <t>24 Jam</t>
    </r>
  </si>
  <si>
    <t>total bayi dapat HBIg</t>
  </si>
  <si>
    <t>% BAYI MENDAPAT HBIG &lt; 24 JAM            (T = 100%)</t>
  </si>
  <si>
    <t>Jumlah Bayi usia 9-12 Bulan dari ibu HBsAg +  yang melaksanakan DDHB</t>
  </si>
  <si>
    <t>HASIL PEMERIKSAAN BAYI USIA 9-12 BULAN</t>
  </si>
  <si>
    <t>N-2</t>
  </si>
  <si>
    <t>N-1</t>
  </si>
  <si>
    <t>N</t>
  </si>
  <si>
    <t>R</t>
  </si>
  <si>
    <t>NR</t>
  </si>
  <si>
    <t>TOTAL</t>
  </si>
  <si>
    <t>Tahun</t>
  </si>
  <si>
    <t>Tahun           N - 1</t>
  </si>
  <si>
    <t>Tahun  N</t>
  </si>
  <si>
    <t>Tahun N-2</t>
  </si>
  <si>
    <t>Tahun N-1</t>
  </si>
  <si>
    <t>Tahun N</t>
  </si>
  <si>
    <t>TAHUN N-2</t>
  </si>
  <si>
    <t>TAHUN INI</t>
  </si>
  <si>
    <t>% BAYI DARI IBU HBSAG REAKTIF USIA 9 - 12 BULAN YANG DIPERIKSA</t>
  </si>
  <si>
    <t>% REAKTIF</t>
  </si>
  <si>
    <t>N - 1</t>
  </si>
  <si>
    <t>Tahun N - 1</t>
  </si>
  <si>
    <t>Reaktif</t>
  </si>
  <si>
    <t>Non Reaktif</t>
  </si>
  <si>
    <t xml:space="preserve">  Bulan Laporan</t>
  </si>
  <si>
    <t>9 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</si>
  <si>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</si>
  <si>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</si>
  <si>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</si>
  <si>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</si>
  <si>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</si>
  <si>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</si>
  <si>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</si>
  <si>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</si>
  <si>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</si>
  <si>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</si>
  <si>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</si>
  <si>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</si>
  <si>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Wilayah kerja</t>
  </si>
  <si>
    <t>Luar Wilayah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</si>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</sst>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dd/mm/yy;@"/>
    <numFmt numFmtId="166" formatCode="_(* #,##0_);_(* \(#,##0\);_(* &quot;-&quot;_);_(@_)"/>
  </numFmts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99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u/>
      <sz val="11"/>
      <color theme="10"/>
      <name val="Calibri"/>
      <family val="2"/>
    </font>
    <font>
      <sz val="10"/>
      <color theme="1"/>
      <name val="Arial Unicode MS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166" fontId="1" fillId="0" borderId="0" applyFont="0" applyFill="0" applyBorder="0" applyAlignment="0" applyProtection="0"/>
  </cellStyleXfs>
  <cellXfs count="157">
    <xf numFmtId="0" fontId="0" fillId="0" borderId="0" xfId="0"/>
    <xf numFmtId="0" fontId="4" fillId="0" borderId="0" xfId="1" applyFont="1" applyProtection="1">
      <protection hidden="1"/>
    </xf>
    <xf numFmtId="0" fontId="5" fillId="0" borderId="0" xfId="1" applyFont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4" fillId="0" borderId="0" xfId="1" applyFont="1" applyAlignment="1" applyProtection="1">
      <alignment wrapText="1"/>
      <protection hidden="1"/>
    </xf>
    <xf numFmtId="0" fontId="4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1" fillId="0" borderId="0" xfId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6" fillId="0" borderId="0" xfId="1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6" fillId="0" borderId="0" xfId="1" applyFont="1" applyAlignment="1" applyProtection="1">
      <alignment wrapText="1"/>
      <protection hidden="1"/>
    </xf>
    <xf numFmtId="164" fontId="6" fillId="0" borderId="0" xfId="1" applyNumberFormat="1" applyFont="1" applyProtection="1">
      <protection hidden="1"/>
    </xf>
    <xf numFmtId="0" fontId="7" fillId="0" borderId="0" xfId="1" applyFont="1" applyAlignment="1" applyProtection="1">
      <alignment wrapText="1"/>
      <protection hidden="1"/>
    </xf>
    <xf numFmtId="0" fontId="1" fillId="0" borderId="0" xfId="1" applyAlignment="1" applyProtection="1">
      <alignment wrapText="1"/>
      <protection hidden="1"/>
    </xf>
    <xf numFmtId="0" fontId="1" fillId="0" borderId="0" xfId="1" applyAlignment="1" applyProtection="1">
      <alignment horizontal="center" wrapText="1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horizontal="left" vertical="center"/>
      <protection hidden="1"/>
    </xf>
    <xf numFmtId="0" fontId="1" fillId="0" borderId="0" xfId="1" applyAlignment="1" applyProtection="1">
      <alignment horizontal="left"/>
      <protection hidden="1"/>
    </xf>
    <xf numFmtId="49" fontId="1" fillId="0" borderId="0" xfId="1" applyNumberFormat="1" applyProtection="1">
      <protection hidden="1"/>
    </xf>
    <xf numFmtId="164" fontId="1" fillId="0" borderId="0" xfId="1" applyNumberFormat="1" applyAlignment="1" applyProtection="1">
      <alignment horizontal="center"/>
      <protection hidden="1"/>
    </xf>
    <xf numFmtId="0" fontId="8" fillId="0" borderId="0" xfId="1" applyFont="1" applyAlignment="1" applyProtection="1">
      <alignment horizontal="left"/>
      <protection hidden="1"/>
    </xf>
    <xf numFmtId="0" fontId="9" fillId="0" borderId="0" xfId="1" applyFont="1" applyAlignment="1" applyProtection="1">
      <alignment wrapText="1"/>
      <protection hidden="1"/>
    </xf>
    <xf numFmtId="0" fontId="9" fillId="0" borderId="0" xfId="1" applyFont="1" applyProtection="1">
      <protection hidden="1"/>
    </xf>
    <xf numFmtId="164" fontId="9" fillId="0" borderId="0" xfId="1" applyNumberFormat="1" applyFont="1" applyProtection="1">
      <protection hidden="1"/>
    </xf>
    <xf numFmtId="164" fontId="10" fillId="0" borderId="0" xfId="1" applyNumberFormat="1" applyFont="1" applyProtection="1">
      <protection hidden="1"/>
    </xf>
    <xf numFmtId="0" fontId="1" fillId="0" borderId="0" xfId="1" applyAlignment="1" applyProtection="1">
      <alignment wrapText="1"/>
      <protection locked="0"/>
    </xf>
    <xf numFmtId="0" fontId="3" fillId="0" borderId="0" xfId="1" applyFont="1" applyProtection="1">
      <protection hidden="1"/>
    </xf>
    <xf numFmtId="164" fontId="6" fillId="0" borderId="0" xfId="1" applyNumberFormat="1" applyFont="1" applyAlignment="1" applyProtection="1">
      <alignment horizontal="center"/>
      <protection hidden="1"/>
    </xf>
    <xf numFmtId="164" fontId="9" fillId="0" borderId="0" xfId="1" applyNumberFormat="1" applyFont="1" applyAlignment="1" applyProtection="1">
      <alignment wrapText="1"/>
      <protection hidden="1"/>
    </xf>
    <xf numFmtId="0" fontId="10" fillId="0" borderId="0" xfId="1" applyFont="1" applyAlignment="1" applyProtection="1">
      <alignment wrapText="1"/>
      <protection hidden="1"/>
    </xf>
    <xf numFmtId="0" fontId="1" fillId="0" borderId="1" xfId="1" applyBorder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2" borderId="1" xfId="1" applyFill="1" applyBorder="1" applyAlignment="1" applyProtection="1">
      <alignment horizontal="center" vertical="center" wrapText="1"/>
      <protection hidden="1"/>
    </xf>
    <xf numFmtId="0" fontId="1" fillId="0" borderId="2" xfId="1" applyBorder="1" applyAlignment="1" applyProtection="1">
      <alignment horizontal="center" vertical="center" wrapText="1"/>
      <protection hidden="1"/>
    </xf>
    <xf numFmtId="0" fontId="1" fillId="0" borderId="3" xfId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vertical="center"/>
      <protection hidden="1"/>
    </xf>
    <xf numFmtId="0" fontId="1" fillId="0" borderId="4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1" fillId="0" borderId="5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hidden="1"/>
    </xf>
    <xf numFmtId="0" fontId="1" fillId="2" borderId="2" xfId="1" applyFill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9" xfId="0" applyFont="1" applyBorder="1" applyAlignment="1" applyProtection="1">
      <alignment horizontal="center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2" borderId="2" xfId="1" applyFill="1" applyBorder="1" applyAlignment="1" applyProtection="1">
      <alignment horizontal="center" vertical="center"/>
      <protection hidden="1"/>
    </xf>
    <xf numFmtId="0" fontId="13" fillId="2" borderId="1" xfId="1" applyFont="1" applyFill="1" applyBorder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 wrapText="1"/>
      <protection hidden="1"/>
    </xf>
    <xf numFmtId="164" fontId="12" fillId="0" borderId="8" xfId="0" applyNumberFormat="1" applyFont="1" applyBorder="1" applyProtection="1">
      <protection hidden="1"/>
    </xf>
    <xf numFmtId="164" fontId="12" fillId="0" borderId="0" xfId="0" applyNumberFormat="1" applyFont="1" applyProtection="1">
      <protection hidden="1"/>
    </xf>
    <xf numFmtId="164" fontId="12" fillId="0" borderId="9" xfId="0" applyNumberFormat="1" applyFont="1" applyBorder="1" applyProtection="1">
      <protection hidden="1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10" xfId="1" applyBorder="1" applyAlignment="1" applyProtection="1">
      <alignment horizontal="center" vertical="center"/>
      <protection locked="0"/>
    </xf>
    <xf numFmtId="0" fontId="1" fillId="0" borderId="8" xfId="1" applyBorder="1" applyAlignment="1" applyProtection="1">
      <alignment horizontal="center" vertical="center"/>
      <protection hidden="1"/>
    </xf>
    <xf numFmtId="0" fontId="8" fillId="0" borderId="0" xfId="1" applyFont="1" applyProtection="1">
      <protection hidden="1"/>
    </xf>
    <xf numFmtId="164" fontId="0" fillId="0" borderId="0" xfId="0" applyNumberFormat="1" applyAlignment="1" applyProtection="1">
      <alignment vertical="center"/>
      <protection hidden="1"/>
    </xf>
    <xf numFmtId="0" fontId="1" fillId="0" borderId="9" xfId="1" applyBorder="1" applyAlignment="1" applyProtection="1">
      <alignment horizontal="center" vertical="center" wrapText="1"/>
      <protection hidden="1"/>
    </xf>
    <xf numFmtId="0" fontId="3" fillId="3" borderId="1" xfId="1" applyFont="1" applyFill="1" applyBorder="1" applyAlignment="1" applyProtection="1">
      <alignment horizontal="center" vertical="center"/>
      <protection hidden="1"/>
    </xf>
    <xf numFmtId="0" fontId="3" fillId="3" borderId="1" xfId="1" applyFont="1" applyFill="1" applyBorder="1" applyAlignment="1" applyProtection="1">
      <alignment horizontal="center" vertical="center"/>
      <protection hidden="1"/>
    </xf>
    <xf numFmtId="0" fontId="3" fillId="3" borderId="11" xfId="1" applyFont="1" applyFill="1" applyBorder="1" applyAlignment="1" applyProtection="1">
      <alignment horizontal="center" vertical="center"/>
      <protection hidden="1"/>
    </xf>
    <xf numFmtId="0" fontId="3" fillId="3" borderId="12" xfId="1" applyFont="1" applyFill="1" applyBorder="1" applyAlignment="1" applyProtection="1">
      <alignment horizontal="center" vertical="center"/>
      <protection hidden="1"/>
    </xf>
    <xf numFmtId="0" fontId="3" fillId="3" borderId="13" xfId="1" applyFont="1" applyFill="1" applyBorder="1" applyAlignment="1" applyProtection="1">
      <alignment horizontal="center" vertical="center"/>
      <protection hidden="1"/>
    </xf>
    <xf numFmtId="0" fontId="3" fillId="3" borderId="0" xfId="1" applyFont="1" applyFill="1" applyAlignment="1" applyProtection="1">
      <alignment horizontal="center" vertical="center"/>
      <protection hidden="1"/>
    </xf>
    <xf numFmtId="0" fontId="3" fillId="3" borderId="14" xfId="1" applyFont="1" applyFill="1" applyBorder="1" applyAlignment="1" applyProtection="1">
      <alignment horizontal="center" vertical="center"/>
      <protection hidden="1"/>
    </xf>
    <xf numFmtId="0" fontId="3" fillId="3" borderId="15" xfId="1" applyFont="1" applyFill="1" applyBorder="1" applyAlignment="1" applyProtection="1">
      <alignment horizontal="center" vertical="center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hidden="1"/>
    </xf>
    <xf numFmtId="0" fontId="3" fillId="0" borderId="16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/>
      <protection hidden="1"/>
    </xf>
    <xf numFmtId="164" fontId="3" fillId="0" borderId="17" xfId="0" applyNumberFormat="1" applyFont="1" applyBorder="1" applyProtection="1">
      <protection hidden="1"/>
    </xf>
    <xf numFmtId="0" fontId="3" fillId="0" borderId="18" xfId="1" applyFont="1" applyBorder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3" xfId="1" applyBorder="1" applyAlignment="1" applyProtection="1">
      <alignment horizontal="center" vertical="center"/>
      <protection hidden="1"/>
    </xf>
    <xf numFmtId="49" fontId="11" fillId="0" borderId="19" xfId="2" applyNumberFormat="1" applyFont="1" applyFill="1" applyBorder="1" applyAlignment="1" applyProtection="1">
      <alignment horizontal="left" vertical="center"/>
      <protection hidden="1"/>
    </xf>
    <xf numFmtId="0" fontId="11" fillId="0" borderId="20" xfId="2" applyFont="1" applyFill="1" applyBorder="1" applyAlignment="1" applyProtection="1">
      <alignment horizontal="center" vertical="center"/>
      <protection hidden="1"/>
    </xf>
    <xf numFmtId="3" fontId="1" fillId="0" borderId="3" xfId="1" applyNumberFormat="1" applyFont="1" applyBorder="1" applyAlignment="1" applyProtection="1">
      <alignment horizontal="center" vertical="center"/>
      <protection hidden="1"/>
    </xf>
    <xf numFmtId="4" fontId="1" fillId="0" borderId="3" xfId="1" applyNumberFormat="1" applyFont="1" applyBorder="1" applyAlignment="1" applyProtection="1">
      <alignment horizontal="center" vertical="center"/>
      <protection hidden="1"/>
    </xf>
    <xf numFmtId="3" fontId="1" fillId="0" borderId="19" xfId="1" applyNumberFormat="1" applyFont="1" applyBorder="1" applyAlignment="1" applyProtection="1">
      <alignment horizontal="center" vertical="center"/>
      <protection hidden="1"/>
    </xf>
    <xf numFmtId="4" fontId="1" fillId="0" borderId="20" xfId="1" applyNumberFormat="1" applyFont="1" applyBorder="1" applyAlignment="1" applyProtection="1">
      <alignment horizontal="center" vertical="center"/>
      <protection hidden="1"/>
    </xf>
    <xf numFmtId="0" fontId="3" fillId="0" borderId="21" xfId="1" applyFont="1" applyBorder="1" applyAlignment="1" applyProtection="1">
      <alignment horizontal="center" vertical="center"/>
      <protection locked="0"/>
    </xf>
    <xf numFmtId="0" fontId="1" fillId="0" borderId="7" xfId="1" applyBorder="1" applyAlignment="1" applyProtection="1">
      <alignment horizontal="center" vertical="center"/>
      <protection hidden="1"/>
    </xf>
    <xf numFmtId="49" fontId="11" fillId="0" borderId="22" xfId="2" applyNumberFormat="1" applyFont="1" applyFill="1" applyBorder="1" applyAlignment="1" applyProtection="1">
      <alignment horizontal="left" vertical="center"/>
      <protection hidden="1"/>
    </xf>
    <xf numFmtId="0" fontId="11" fillId="0" borderId="23" xfId="2" applyFont="1" applyFill="1" applyBorder="1" applyAlignment="1" applyProtection="1">
      <alignment horizontal="center" vertical="center"/>
      <protection hidden="1"/>
    </xf>
    <xf numFmtId="3" fontId="1" fillId="0" borderId="7" xfId="1" applyNumberFormat="1" applyFont="1" applyBorder="1" applyAlignment="1" applyProtection="1">
      <alignment horizontal="center" vertical="center"/>
      <protection hidden="1"/>
    </xf>
    <xf numFmtId="4" fontId="1" fillId="0" borderId="7" xfId="1" applyNumberFormat="1" applyFont="1" applyBorder="1" applyAlignment="1" applyProtection="1">
      <alignment horizontal="center" vertical="center"/>
      <protection hidden="1"/>
    </xf>
    <xf numFmtId="3" fontId="1" fillId="0" borderId="22" xfId="1" applyNumberFormat="1" applyFont="1" applyBorder="1" applyAlignment="1" applyProtection="1">
      <alignment horizontal="center" vertical="center"/>
      <protection hidden="1"/>
    </xf>
    <xf numFmtId="4" fontId="1" fillId="0" borderId="23" xfId="1" applyNumberFormat="1" applyFont="1" applyBorder="1" applyAlignment="1" applyProtection="1">
      <alignment horizontal="center" vertical="center"/>
      <protection hidden="1"/>
    </xf>
    <xf numFmtId="0" fontId="3" fillId="0" borderId="7" xfId="1" applyFont="1" applyBorder="1" applyAlignment="1" applyProtection="1">
      <alignment horizontal="center" vertical="center"/>
      <protection locked="0"/>
    </xf>
    <xf numFmtId="164" fontId="1" fillId="0" borderId="0" xfId="1" applyNumberForma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/>
      <protection locked="0"/>
    </xf>
    <xf numFmtId="165" fontId="1" fillId="0" borderId="0" xfId="1" applyNumberFormat="1" applyAlignment="1" applyProtection="1">
      <alignment horizontal="center" vertical="center"/>
      <protection locked="0"/>
    </xf>
    <xf numFmtId="0" fontId="1" fillId="0" borderId="10" xfId="1" applyBorder="1" applyAlignment="1" applyProtection="1">
      <alignment horizontal="center" vertical="center"/>
      <protection hidden="1"/>
    </xf>
    <xf numFmtId="49" fontId="11" fillId="0" borderId="24" xfId="2" applyNumberFormat="1" applyFont="1" applyFill="1" applyBorder="1" applyAlignment="1" applyProtection="1">
      <alignment horizontal="left" vertical="center"/>
      <protection hidden="1"/>
    </xf>
    <xf numFmtId="0" fontId="11" fillId="0" borderId="25" xfId="2" applyFont="1" applyFill="1" applyBorder="1" applyAlignment="1" applyProtection="1">
      <alignment horizontal="center" vertical="center"/>
      <protection hidden="1"/>
    </xf>
    <xf numFmtId="3" fontId="1" fillId="0" borderId="10" xfId="1" applyNumberFormat="1" applyFont="1" applyBorder="1" applyAlignment="1" applyProtection="1">
      <alignment horizontal="center" vertical="center"/>
      <protection hidden="1"/>
    </xf>
    <xf numFmtId="4" fontId="1" fillId="0" borderId="10" xfId="1" applyNumberFormat="1" applyFont="1" applyBorder="1" applyAlignment="1" applyProtection="1">
      <alignment horizontal="center" vertical="center"/>
      <protection hidden="1"/>
    </xf>
    <xf numFmtId="3" fontId="1" fillId="0" borderId="24" xfId="1" applyNumberFormat="1" applyFont="1" applyBorder="1" applyAlignment="1" applyProtection="1">
      <alignment horizontal="center" vertical="center"/>
      <protection hidden="1"/>
    </xf>
    <xf numFmtId="4" fontId="1" fillId="0" borderId="25" xfId="1" applyNumberFormat="1" applyFont="1" applyBorder="1" applyAlignment="1" applyProtection="1">
      <alignment horizontal="center" vertical="center"/>
      <protection hidden="1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3" borderId="26" xfId="1" applyFill="1" applyBorder="1" applyAlignment="1" applyProtection="1">
      <alignment horizontal="center" vertical="center"/>
      <protection hidden="1"/>
    </xf>
    <xf numFmtId="0" fontId="11" fillId="3" borderId="27" xfId="2" applyFont="1" applyFill="1" applyBorder="1" applyAlignment="1" applyProtection="1">
      <alignment horizontal="center" vertical="center"/>
      <protection hidden="1"/>
    </xf>
    <xf numFmtId="0" fontId="11" fillId="3" borderId="28" xfId="2" applyFont="1" applyFill="1" applyBorder="1" applyAlignment="1" applyProtection="1">
      <alignment horizontal="center" vertical="center"/>
      <protection hidden="1"/>
    </xf>
    <xf numFmtId="3" fontId="1" fillId="3" borderId="26" xfId="1" applyNumberFormat="1" applyFont="1" applyFill="1" applyBorder="1" applyAlignment="1" applyProtection="1">
      <alignment horizontal="center" vertical="center"/>
      <protection hidden="1"/>
    </xf>
    <xf numFmtId="0" fontId="1" fillId="3" borderId="26" xfId="1" applyFont="1" applyFill="1" applyBorder="1" applyAlignment="1" applyProtection="1">
      <alignment horizontal="center" vertical="center"/>
      <protection hidden="1"/>
    </xf>
    <xf numFmtId="2" fontId="3" fillId="3" borderId="26" xfId="1" applyNumberFormat="1" applyFont="1" applyFill="1" applyBorder="1" applyAlignment="1" applyProtection="1">
      <alignment horizontal="center" vertical="center"/>
      <protection hidden="1"/>
    </xf>
    <xf numFmtId="0" fontId="1" fillId="3" borderId="27" xfId="1" applyFont="1" applyFill="1" applyBorder="1" applyAlignment="1" applyProtection="1">
      <alignment horizontal="center" vertical="center"/>
      <protection hidden="1"/>
    </xf>
    <xf numFmtId="4" fontId="3" fillId="3" borderId="28" xfId="1" applyNumberFormat="1" applyFont="1" applyFill="1" applyBorder="1" applyAlignment="1" applyProtection="1">
      <alignment horizontal="center" vertical="center"/>
      <protection hidden="1"/>
    </xf>
    <xf numFmtId="0" fontId="3" fillId="3" borderId="26" xfId="1" applyFont="1" applyFill="1" applyBorder="1" applyAlignment="1" applyProtection="1">
      <alignment horizontal="center" vertical="center"/>
      <protection hidden="1"/>
    </xf>
    <xf numFmtId="4" fontId="3" fillId="3" borderId="26" xfId="1" applyNumberFormat="1" applyFont="1" applyFill="1" applyBorder="1" applyAlignment="1" applyProtection="1">
      <alignment horizontal="center" vertical="center"/>
      <protection hidden="1"/>
    </xf>
    <xf numFmtId="0" fontId="3" fillId="3" borderId="26" xfId="1" applyFont="1" applyFill="1" applyBorder="1" applyAlignment="1" applyProtection="1">
      <alignment horizontal="center" vertical="center" wrapText="1"/>
      <protection hidden="1"/>
    </xf>
    <xf numFmtId="4" fontId="1" fillId="3" borderId="26" xfId="1" applyNumberFormat="1" applyFont="1" applyFill="1" applyBorder="1" applyAlignment="1" applyProtection="1">
      <alignment horizontal="center" vertical="center"/>
      <protection hidden="1"/>
    </xf>
    <xf numFmtId="0" fontId="1" fillId="3" borderId="26" xfId="1" applyFill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hidden="1"/>
    </xf>
    <xf numFmtId="0" fontId="16" fillId="4" borderId="2" xfId="2" applyFont="1" applyFill="1" applyBorder="1" applyAlignment="1" applyProtection="1">
      <alignment horizontal="center" vertical="center"/>
      <protection hidden="1"/>
    </xf>
    <xf numFmtId="0" fontId="16" fillId="4" borderId="29" xfId="2" applyFont="1" applyFill="1" applyBorder="1" applyAlignment="1" applyProtection="1">
      <alignment horizontal="center" vertical="center"/>
      <protection hidden="1"/>
    </xf>
    <xf numFmtId="3" fontId="3" fillId="4" borderId="1" xfId="1" applyNumberFormat="1" applyFont="1" applyFill="1" applyBorder="1" applyAlignment="1" applyProtection="1">
      <alignment horizontal="center" vertical="center"/>
      <protection hidden="1"/>
    </xf>
    <xf numFmtId="0" fontId="3" fillId="4" borderId="1" xfId="1" applyFont="1" applyFill="1" applyBorder="1" applyAlignment="1" applyProtection="1">
      <alignment horizontal="center"/>
      <protection hidden="1"/>
    </xf>
    <xf numFmtId="2" fontId="3" fillId="4" borderId="1" xfId="1" applyNumberFormat="1" applyFont="1" applyFill="1" applyBorder="1" applyAlignment="1" applyProtection="1">
      <alignment horizontal="center" vertical="center"/>
      <protection hidden="1"/>
    </xf>
    <xf numFmtId="0" fontId="3" fillId="4" borderId="2" xfId="1" applyFont="1" applyFill="1" applyBorder="1" applyAlignment="1" applyProtection="1">
      <alignment horizontal="center" vertical="center"/>
      <protection hidden="1"/>
    </xf>
    <xf numFmtId="4" fontId="3" fillId="4" borderId="29" xfId="1" applyNumberFormat="1" applyFont="1" applyFill="1" applyBorder="1" applyAlignment="1" applyProtection="1">
      <alignment horizontal="center" vertical="center"/>
      <protection hidden="1"/>
    </xf>
    <xf numFmtId="166" fontId="3" fillId="4" borderId="1" xfId="3" applyFont="1" applyFill="1" applyBorder="1" applyAlignment="1" applyProtection="1">
      <alignment horizontal="center" vertical="center"/>
      <protection hidden="1"/>
    </xf>
    <xf numFmtId="4" fontId="3" fillId="4" borderId="1" xfId="1" applyNumberFormat="1" applyFont="1" applyFill="1" applyBorder="1" applyAlignment="1" applyProtection="1">
      <alignment horizontal="center" vertical="center"/>
      <protection hidden="1"/>
    </xf>
    <xf numFmtId="0" fontId="3" fillId="4" borderId="1" xfId="1" applyFont="1" applyFill="1" applyBorder="1" applyAlignment="1" applyProtection="1">
      <alignment horizontal="center" vertical="center" wrapText="1"/>
      <protection hidden="1"/>
    </xf>
    <xf numFmtId="4" fontId="1" fillId="4" borderId="1" xfId="1" applyNumberFormat="1" applyFont="1" applyFill="1" applyBorder="1" applyAlignment="1" applyProtection="1">
      <alignment horizontal="center" vertical="center"/>
      <protection hidden="1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center" vertical="center"/>
      <protection hidden="1"/>
    </xf>
    <xf numFmtId="0" fontId="11" fillId="0" borderId="2" xfId="2" applyFont="1" applyFill="1" applyBorder="1" applyAlignment="1" applyProtection="1">
      <alignment horizontal="center" vertical="center"/>
      <protection hidden="1"/>
    </xf>
    <xf numFmtId="0" fontId="11" fillId="0" borderId="29" xfId="2" applyFont="1" applyFill="1" applyBorder="1" applyAlignment="1" applyProtection="1">
      <alignment horizontal="center" vertical="center"/>
      <protection hidden="1"/>
    </xf>
    <xf numFmtId="3" fontId="1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/>
      <protection hidden="1"/>
    </xf>
    <xf numFmtId="2" fontId="3" fillId="0" borderId="1" xfId="1" applyNumberFormat="1" applyFont="1" applyBorder="1" applyAlignment="1" applyProtection="1">
      <alignment horizontal="center" vertical="center"/>
      <protection hidden="1"/>
    </xf>
    <xf numFmtId="0" fontId="1" fillId="0" borderId="2" xfId="1" applyFont="1" applyBorder="1" applyAlignment="1" applyProtection="1">
      <alignment horizontal="center" vertical="center"/>
      <protection hidden="1"/>
    </xf>
    <xf numFmtId="4" fontId="3" fillId="0" borderId="29" xfId="1" applyNumberFormat="1" applyFont="1" applyBorder="1" applyAlignment="1" applyProtection="1">
      <alignment horizontal="center" vertical="center"/>
      <protection hidden="1"/>
    </xf>
    <xf numFmtId="166" fontId="0" fillId="0" borderId="1" xfId="3" applyFont="1" applyFill="1" applyBorder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4" fontId="3" fillId="0" borderId="1" xfId="1" applyNumberFormat="1" applyFont="1" applyBorder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 vertical="center" wrapText="1"/>
      <protection hidden="1"/>
    </xf>
    <xf numFmtId="4" fontId="1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hidden="1"/>
    </xf>
    <xf numFmtId="0" fontId="3" fillId="4" borderId="2" xfId="1" applyFont="1" applyFill="1" applyBorder="1" applyAlignment="1" applyProtection="1">
      <alignment horizontal="center" vertical="center"/>
      <protection hidden="1"/>
    </xf>
    <xf numFmtId="0" fontId="3" fillId="4" borderId="29" xfId="1" applyFont="1" applyFill="1" applyBorder="1" applyAlignment="1" applyProtection="1">
      <alignment horizontal="center" vertical="center"/>
      <protection hidden="1"/>
    </xf>
    <xf numFmtId="3" fontId="3" fillId="4" borderId="1" xfId="3" applyNumberFormat="1" applyFont="1" applyFill="1" applyBorder="1" applyAlignment="1" applyProtection="1">
      <alignment horizontal="center" vertical="center"/>
      <protection hidden="1"/>
    </xf>
    <xf numFmtId="0" fontId="17" fillId="4" borderId="2" xfId="1" applyFont="1" applyFill="1" applyBorder="1" applyAlignment="1" applyProtection="1">
      <alignment horizontal="center" vertical="center"/>
      <protection hidden="1"/>
    </xf>
    <xf numFmtId="4" fontId="17" fillId="4" borderId="1" xfId="1" applyNumberFormat="1" applyFont="1" applyFill="1" applyBorder="1" applyAlignment="1" applyProtection="1">
      <alignment horizontal="center" vertical="center"/>
      <protection hidden="1"/>
    </xf>
    <xf numFmtId="0" fontId="17" fillId="4" borderId="1" xfId="1" applyFont="1" applyFill="1" applyBorder="1" applyAlignment="1" applyProtection="1">
      <alignment horizontal="center" vertical="center"/>
      <protection hidden="1"/>
    </xf>
    <xf numFmtId="0" fontId="17" fillId="4" borderId="1" xfId="1" applyFont="1" applyFill="1" applyBorder="1" applyAlignment="1" applyProtection="1">
      <alignment horizontal="center" vertical="center" wrapText="1"/>
      <protection hidden="1"/>
    </xf>
    <xf numFmtId="0" fontId="17" fillId="4" borderId="1" xfId="1" applyFont="1" applyFill="1" applyBorder="1" applyAlignment="1" applyProtection="1">
      <alignment horizontal="center" vertical="center" wrapText="1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">
    <cellStyle name="Comma [0] 2" xfId="3" xr:uid="{82FA8B3A-BC79-472A-B4E1-FCC870E60615}"/>
    <cellStyle name="Hyperlink" xfId="2" builtinId="8"/>
    <cellStyle name="Normal" xfId="0" builtinId="0"/>
    <cellStyle name="Normal 2" xfId="1" xr:uid="{894F343C-8C15-401D-98A2-18007BA00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ATA%20PORTAL%20MALANG\LAPORAN%20CAPTOR%20DAN%20KECACINGAN%202022\5.%20CATPOR%203E%20PKM%20CIPTOMULYO.06%20(2).xlsx" TargetMode="External"/><Relationship Id="rId1" Type="http://schemas.openxmlformats.org/officeDocument/2006/relationships/externalLinkPath" Target="/DATA%20PORTAL%20MALANG/LAPORAN%20CAPTOR%20DAN%20KECACINGAN%202022/5.%20CATPOR%203E%20PKM%20CIPTOMULYO.06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ubdit%20Diare\Downloads\CATPOR%203E%20PKM%20AKELAMO%201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e"/>
      <sheetName val="data faskes19"/>
      <sheetName val="Form 3E"/>
      <sheetName val="HbsAg KELUARGA"/>
      <sheetName val="Januari"/>
      <sheetName val="Februari"/>
      <sheetName val="Maret"/>
      <sheetName val="April"/>
      <sheetName val="Mei"/>
      <sheetName val="Juni"/>
      <sheetName val="Juli"/>
      <sheetName val="Agustus"/>
      <sheetName val="September"/>
      <sheetName val="Oktober"/>
      <sheetName val="November"/>
      <sheetName val="Desember"/>
      <sheetName val="Tahunan"/>
      <sheetName val="N-1"/>
      <sheetName val="grafik"/>
      <sheetName val="data grafik"/>
      <sheetName val="3E2 "/>
      <sheetName val="3E3_HepB"/>
      <sheetName val="REK HEPB"/>
      <sheetName val="REK HIV"/>
      <sheetName val="REK SIFILIS"/>
      <sheetName val="Sheet1"/>
    </sheetNames>
    <sheetDataSet>
      <sheetData sheetId="0"/>
      <sheetData sheetId="1">
        <row r="10">
          <cell r="B10" t="str">
            <v>KEBONSARI</v>
          </cell>
        </row>
        <row r="11">
          <cell r="B11" t="str">
            <v>GADANG</v>
          </cell>
        </row>
        <row r="12">
          <cell r="B12" t="str">
            <v>CIPTOMULYO</v>
          </cell>
        </row>
        <row r="13">
          <cell r="B13" t="str">
            <v>BAKALAN KRAJAN</v>
          </cell>
        </row>
        <row r="26">
          <cell r="B26" t="str">
            <v>Luar Wilayah</v>
          </cell>
        </row>
      </sheetData>
      <sheetData sheetId="2"/>
      <sheetData sheetId="3"/>
      <sheetData sheetId="4">
        <row r="30">
          <cell r="D30">
            <v>801</v>
          </cell>
          <cell r="E30">
            <v>1</v>
          </cell>
          <cell r="F30">
            <v>43</v>
          </cell>
          <cell r="G30">
            <v>44</v>
          </cell>
          <cell r="H30">
            <v>5.4931335830212236</v>
          </cell>
          <cell r="I30">
            <v>2.2727272727272729</v>
          </cell>
          <cell r="J30">
            <v>1</v>
          </cell>
          <cell r="L30">
            <v>100</v>
          </cell>
          <cell r="M30">
            <v>40</v>
          </cell>
          <cell r="N30">
            <v>0</v>
          </cell>
          <cell r="O30">
            <v>1</v>
          </cell>
          <cell r="P30">
            <v>1</v>
          </cell>
          <cell r="Q30">
            <v>2.5</v>
          </cell>
          <cell r="R30">
            <v>0</v>
          </cell>
          <cell r="S30">
            <v>1</v>
          </cell>
          <cell r="T30">
            <v>1</v>
          </cell>
          <cell r="U30">
            <v>100</v>
          </cell>
          <cell r="V30">
            <v>0</v>
          </cell>
          <cell r="W30">
            <v>1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100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5">
        <row r="30">
          <cell r="D30">
            <v>801</v>
          </cell>
          <cell r="E30">
            <v>1</v>
          </cell>
          <cell r="F30">
            <v>21</v>
          </cell>
          <cell r="G30">
            <v>22</v>
          </cell>
          <cell r="H30">
            <v>2.7465667915106118</v>
          </cell>
          <cell r="I30">
            <v>4.5454545454545459</v>
          </cell>
          <cell r="J30">
            <v>1</v>
          </cell>
          <cell r="L30">
            <v>100</v>
          </cell>
          <cell r="M30">
            <v>44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6">
        <row r="30">
          <cell r="D30">
            <v>801</v>
          </cell>
          <cell r="E30">
            <v>0</v>
          </cell>
          <cell r="F30">
            <v>72</v>
          </cell>
          <cell r="G30">
            <v>72</v>
          </cell>
          <cell r="H30">
            <v>8.9887640449438209</v>
          </cell>
          <cell r="I30">
            <v>0</v>
          </cell>
          <cell r="J30">
            <v>0</v>
          </cell>
          <cell r="L30" t="e">
            <v>#DIV/0!</v>
          </cell>
          <cell r="M30">
            <v>48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7">
        <row r="30">
          <cell r="D30">
            <v>801</v>
          </cell>
          <cell r="E30">
            <v>0</v>
          </cell>
          <cell r="F30">
            <v>55</v>
          </cell>
          <cell r="G30">
            <v>55</v>
          </cell>
          <cell r="H30">
            <v>6.8664169787765292</v>
          </cell>
          <cell r="I30">
            <v>0</v>
          </cell>
          <cell r="J30">
            <v>0</v>
          </cell>
          <cell r="L30" t="e">
            <v>#DIV/0!</v>
          </cell>
          <cell r="M30">
            <v>43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8">
        <row r="30">
          <cell r="D30">
            <v>801</v>
          </cell>
          <cell r="E30">
            <v>0</v>
          </cell>
          <cell r="F30">
            <v>66</v>
          </cell>
          <cell r="G30">
            <v>66</v>
          </cell>
          <cell r="H30">
            <v>8.239700374531834</v>
          </cell>
          <cell r="I30">
            <v>0</v>
          </cell>
          <cell r="J30">
            <v>0</v>
          </cell>
          <cell r="L30" t="e">
            <v>#DIV/0!</v>
          </cell>
          <cell r="M30">
            <v>60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9">
        <row r="30">
          <cell r="D30">
            <v>801</v>
          </cell>
          <cell r="E30">
            <v>1</v>
          </cell>
          <cell r="F30">
            <v>60</v>
          </cell>
          <cell r="G30">
            <v>61</v>
          </cell>
          <cell r="H30">
            <v>7.6154806491885152</v>
          </cell>
          <cell r="I30">
            <v>1.639344262295082</v>
          </cell>
          <cell r="J30">
            <v>1</v>
          </cell>
          <cell r="L30">
            <v>100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e">
            <v>#DIV/0!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10">
        <row r="30">
          <cell r="D30">
            <v>801</v>
          </cell>
          <cell r="E30">
            <v>1</v>
          </cell>
          <cell r="F30">
            <v>38</v>
          </cell>
          <cell r="G30">
            <v>39</v>
          </cell>
          <cell r="H30">
            <v>4.868913857677903</v>
          </cell>
          <cell r="I30">
            <v>2.5641025641025639</v>
          </cell>
          <cell r="J30">
            <v>1</v>
          </cell>
          <cell r="L30">
            <v>100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e">
            <v>#DIV/0!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11">
        <row r="29">
          <cell r="D29">
            <v>801</v>
          </cell>
          <cell r="E29">
            <v>0</v>
          </cell>
          <cell r="F29">
            <v>73</v>
          </cell>
          <cell r="G29">
            <v>73</v>
          </cell>
          <cell r="H29">
            <v>9.1136079900124844</v>
          </cell>
          <cell r="I29">
            <v>0</v>
          </cell>
          <cell r="J29">
            <v>0</v>
          </cell>
          <cell r="L29" t="e">
            <v>#DIV/0!</v>
          </cell>
          <cell r="M29">
            <v>0</v>
          </cell>
          <cell r="N29">
            <v>0</v>
          </cell>
          <cell r="O29">
            <v>1</v>
          </cell>
          <cell r="P29">
            <v>1</v>
          </cell>
          <cell r="Q29" t="e">
            <v>#DIV/0!</v>
          </cell>
          <cell r="R29">
            <v>0</v>
          </cell>
          <cell r="S29">
            <v>1</v>
          </cell>
          <cell r="T29">
            <v>1</v>
          </cell>
          <cell r="U29">
            <v>100</v>
          </cell>
          <cell r="V29">
            <v>0</v>
          </cell>
          <cell r="W29">
            <v>1</v>
          </cell>
          <cell r="X29">
            <v>1</v>
          </cell>
          <cell r="Y29">
            <v>0</v>
          </cell>
          <cell r="Z29">
            <v>0</v>
          </cell>
          <cell r="AA29">
            <v>0</v>
          </cell>
          <cell r="AB29">
            <v>1</v>
          </cell>
          <cell r="AC29">
            <v>100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 t="e">
            <v>#VALUE!</v>
          </cell>
          <cell r="AI29" t="e">
            <v>#VALUE!</v>
          </cell>
          <cell r="AJ29" t="e">
            <v>#VALUE!</v>
          </cell>
          <cell r="AK29" t="e">
            <v>#VALUE!</v>
          </cell>
          <cell r="AL29" t="e">
            <v>#VALUE!</v>
          </cell>
          <cell r="AM29" t="e">
            <v>#VALUE!</v>
          </cell>
          <cell r="AN29" t="e">
            <v>#VALUE!</v>
          </cell>
          <cell r="AO29" t="e">
            <v>#VALUE!</v>
          </cell>
          <cell r="AP29" t="e">
            <v>#VALUE!</v>
          </cell>
          <cell r="AQ29" t="e">
            <v>#VALUE!</v>
          </cell>
          <cell r="AR29" t="e">
            <v>#VALUE!</v>
          </cell>
          <cell r="AS29" t="e">
            <v>#VALUE!</v>
          </cell>
          <cell r="AT29" t="e">
            <v>#VALUE!</v>
          </cell>
          <cell r="AU29" t="e">
            <v>#VALUE!</v>
          </cell>
        </row>
      </sheetData>
      <sheetData sheetId="12">
        <row r="30">
          <cell r="D30">
            <v>801</v>
          </cell>
          <cell r="E30">
            <v>1</v>
          </cell>
          <cell r="F30">
            <v>61</v>
          </cell>
          <cell r="G30">
            <v>62</v>
          </cell>
          <cell r="H30">
            <v>7.7403245942571779</v>
          </cell>
          <cell r="I30">
            <v>1.6129032258064515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e">
            <v>#DIV/0!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13">
        <row r="30">
          <cell r="D30">
            <v>801</v>
          </cell>
          <cell r="E30">
            <v>1</v>
          </cell>
          <cell r="F30">
            <v>55</v>
          </cell>
          <cell r="G30">
            <v>56</v>
          </cell>
          <cell r="H30">
            <v>6.9912609238451937</v>
          </cell>
          <cell r="I30">
            <v>1.7857142857142856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 t="e">
            <v>#DIV/0!</v>
          </cell>
          <cell r="R30">
            <v>0</v>
          </cell>
          <cell r="S30">
            <v>0</v>
          </cell>
          <cell r="T30">
            <v>0</v>
          </cell>
          <cell r="U30" t="e">
            <v>#DIV/0!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14">
        <row r="30">
          <cell r="D30">
            <v>801</v>
          </cell>
          <cell r="E30">
            <v>1</v>
          </cell>
          <cell r="F30">
            <v>52</v>
          </cell>
          <cell r="G30">
            <v>53</v>
          </cell>
          <cell r="H30">
            <v>6.6167290886392003</v>
          </cell>
          <cell r="I30">
            <v>1.8867924528301887</v>
          </cell>
          <cell r="J30">
            <v>1</v>
          </cell>
          <cell r="L30">
            <v>100</v>
          </cell>
          <cell r="M30">
            <v>0</v>
          </cell>
          <cell r="N30">
            <v>0</v>
          </cell>
          <cell r="O30">
            <v>1</v>
          </cell>
          <cell r="P30">
            <v>1</v>
          </cell>
          <cell r="Q30" t="e">
            <v>#DIV/0!</v>
          </cell>
          <cell r="R30">
            <v>0</v>
          </cell>
          <cell r="S30">
            <v>1</v>
          </cell>
          <cell r="T30">
            <v>1</v>
          </cell>
          <cell r="U30">
            <v>100</v>
          </cell>
          <cell r="V30">
            <v>0</v>
          </cell>
          <cell r="W30">
            <v>1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100</v>
          </cell>
          <cell r="AD30">
            <v>0</v>
          </cell>
          <cell r="AE30">
            <v>0</v>
          </cell>
          <cell r="AF30">
            <v>1</v>
          </cell>
          <cell r="AG30">
            <v>1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15">
        <row r="2">
          <cell r="D2" t="str">
            <v>PUSKESMAS CIPTOMULYO</v>
          </cell>
        </row>
        <row r="3">
          <cell r="D3">
            <v>1033244</v>
          </cell>
        </row>
        <row r="30">
          <cell r="D30">
            <v>801</v>
          </cell>
          <cell r="E30">
            <v>0</v>
          </cell>
          <cell r="F30">
            <v>15</v>
          </cell>
          <cell r="G30">
            <v>15</v>
          </cell>
          <cell r="H30">
            <v>1.8726591760299627</v>
          </cell>
          <cell r="I30">
            <v>0</v>
          </cell>
          <cell r="J30">
            <v>0</v>
          </cell>
          <cell r="L30" t="e">
            <v>#DIV/0!</v>
          </cell>
          <cell r="M30">
            <v>0</v>
          </cell>
          <cell r="N30">
            <v>0</v>
          </cell>
          <cell r="O30">
            <v>1</v>
          </cell>
          <cell r="P30">
            <v>1</v>
          </cell>
          <cell r="Q30" t="e">
            <v>#DIV/0!</v>
          </cell>
          <cell r="R30">
            <v>0</v>
          </cell>
          <cell r="S30">
            <v>1</v>
          </cell>
          <cell r="T30">
            <v>1</v>
          </cell>
          <cell r="U30">
            <v>100</v>
          </cell>
          <cell r="V30">
            <v>0</v>
          </cell>
          <cell r="W30">
            <v>1</v>
          </cell>
          <cell r="X30">
            <v>1</v>
          </cell>
          <cell r="Y30">
            <v>0</v>
          </cell>
          <cell r="Z30">
            <v>0</v>
          </cell>
          <cell r="AA30">
            <v>0</v>
          </cell>
          <cell r="AB30">
            <v>1</v>
          </cell>
          <cell r="AC30">
            <v>100</v>
          </cell>
          <cell r="AD30">
            <v>0</v>
          </cell>
          <cell r="AE30">
            <v>0</v>
          </cell>
          <cell r="AF30">
            <v>1</v>
          </cell>
          <cell r="AG30">
            <v>1</v>
          </cell>
          <cell r="AH30" t="e">
            <v>#VALUE!</v>
          </cell>
          <cell r="AI30" t="e">
            <v>#VALUE!</v>
          </cell>
          <cell r="AJ30" t="e">
            <v>#VALUE!</v>
          </cell>
          <cell r="AK30" t="e">
            <v>#VALUE!</v>
          </cell>
          <cell r="AL30" t="e">
            <v>#VALUE!</v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  <cell r="AQ30" t="e">
            <v>#VALUE!</v>
          </cell>
          <cell r="AR30" t="e">
            <v>#VALUE!</v>
          </cell>
          <cell r="AS30" t="e">
            <v>#VALUE!</v>
          </cell>
          <cell r="AT30" t="e">
            <v>#VALUE!</v>
          </cell>
          <cell r="AU30" t="e">
            <v>#VALUE!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data faskes19"/>
      <sheetName val="Form 3E"/>
      <sheetName val="Jan19"/>
      <sheetName val="Feb19"/>
      <sheetName val="Mar19"/>
      <sheetName val="April19"/>
      <sheetName val="mei19"/>
      <sheetName val="juni19"/>
      <sheetName val="juli19"/>
      <sheetName val="agst19"/>
      <sheetName val="sept19"/>
      <sheetName val="okt19"/>
      <sheetName val="nov19"/>
      <sheetName val="des19"/>
      <sheetName val="Rekap19"/>
      <sheetName val="Rekap18"/>
      <sheetName val="data faskes18"/>
      <sheetName val="data faskes20"/>
      <sheetName val="Jan20"/>
      <sheetName val="Feb20"/>
      <sheetName val="mar20"/>
      <sheetName val="Apr20"/>
      <sheetName val="mei20"/>
      <sheetName val="juni20"/>
      <sheetName val="juli20"/>
      <sheetName val="ags20"/>
      <sheetName val="sept20"/>
      <sheetName val="okt20"/>
      <sheetName val="nov20"/>
      <sheetName val="des20"/>
      <sheetName val="rekap2020"/>
      <sheetName val="3E2 "/>
      <sheetName val="3E3_HepB"/>
    </sheetNames>
    <sheetDataSet>
      <sheetData sheetId="0"/>
      <sheetData sheetId="1">
        <row r="10">
          <cell r="B10" t="str">
            <v>Aketobatu</v>
          </cell>
        </row>
        <row r="11">
          <cell r="B11" t="str">
            <v>Akedotilou</v>
          </cell>
        </row>
        <row r="12">
          <cell r="B12" t="str">
            <v>Aketobololo</v>
          </cell>
        </row>
        <row r="13">
          <cell r="B13" t="str">
            <v>Beringin Jaya</v>
          </cell>
        </row>
        <row r="14">
          <cell r="B14" t="str">
            <v xml:space="preserve">Akelamo </v>
          </cell>
        </row>
        <row r="15">
          <cell r="B15" t="str">
            <v>Siokona</v>
          </cell>
        </row>
        <row r="16">
          <cell r="B16" t="str">
            <v>Akesai</v>
          </cell>
        </row>
        <row r="17">
          <cell r="B17" t="str">
            <v>Akeguraci</v>
          </cell>
        </row>
        <row r="18">
          <cell r="B18" t="str">
            <v>Fanaha</v>
          </cell>
        </row>
        <row r="19">
          <cell r="B19" t="str">
            <v>Togeme</v>
          </cell>
        </row>
        <row r="20">
          <cell r="B20" t="str">
            <v>Yehu</v>
          </cell>
        </row>
        <row r="21">
          <cell r="B21" t="str">
            <v>Lola</v>
          </cell>
        </row>
        <row r="22">
          <cell r="B22" t="str">
            <v>Tauno</v>
          </cell>
        </row>
        <row r="23">
          <cell r="B23" t="str">
            <v>Tadupi</v>
          </cell>
        </row>
        <row r="25">
          <cell r="B25" t="str">
            <v>Luar Wilayah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35AE-9096-4676-8F62-17180C1A151F}">
  <sheetPr>
    <tabColor rgb="FFFF0000"/>
  </sheetPr>
  <dimension ref="A1:BD29"/>
  <sheetViews>
    <sheetView tabSelected="1" zoomScale="85" zoomScaleNormal="85" workbookViewId="0">
      <selection activeCell="E8" sqref="E8:G9"/>
    </sheetView>
  </sheetViews>
  <sheetFormatPr defaultRowHeight="15"/>
  <cols>
    <col min="1" max="1" width="3.140625" customWidth="1"/>
    <col min="2" max="2" width="18.5703125" customWidth="1"/>
    <col min="3" max="3" width="1.85546875" style="155" customWidth="1"/>
    <col min="4" max="4" width="10.140625" customWidth="1"/>
    <col min="8" max="9" width="11.140625" customWidth="1"/>
    <col min="11" max="11" width="1.85546875" style="155" customWidth="1"/>
    <col min="21" max="21" width="12.28515625" customWidth="1"/>
    <col min="22" max="22" width="11.42578125" customWidth="1"/>
    <col min="25" max="25" width="11.42578125" customWidth="1"/>
    <col min="29" max="29" width="14.85546875" customWidth="1"/>
    <col min="30" max="31" width="6.42578125" style="156" customWidth="1"/>
    <col min="50" max="50" width="13.85546875" hidden="1" customWidth="1"/>
    <col min="51" max="51" width="11.140625" hidden="1" customWidth="1"/>
    <col min="52" max="52" width="18.140625" hidden="1" customWidth="1"/>
    <col min="53" max="55" width="11.140625" hidden="1" customWidth="1"/>
  </cols>
  <sheetData>
    <row r="1" spans="1:56" s="6" customFormat="1" ht="21">
      <c r="A1" s="1"/>
      <c r="B1" s="2" t="s">
        <v>0</v>
      </c>
      <c r="C1" s="3"/>
      <c r="D1" s="1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3"/>
      <c r="AA1" s="1"/>
      <c r="AB1" s="1"/>
      <c r="AC1" s="1"/>
      <c r="AD1" s="4"/>
      <c r="AE1" s="4"/>
      <c r="AF1" s="1"/>
      <c r="AG1" s="1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5"/>
    </row>
    <row r="2" spans="1:56" s="6" customFormat="1" ht="21">
      <c r="A2" s="1"/>
      <c r="B2" s="2"/>
      <c r="C2" s="3"/>
      <c r="D2" s="1"/>
      <c r="E2" s="1"/>
      <c r="F2" s="1"/>
      <c r="G2" s="1"/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3"/>
      <c r="Z2" s="3"/>
      <c r="AA2" s="1"/>
      <c r="AB2" s="1"/>
      <c r="AC2" s="1"/>
      <c r="AD2" s="4"/>
      <c r="AE2" s="4"/>
      <c r="AF2" s="1"/>
      <c r="AG2" s="1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/>
    </row>
    <row r="3" spans="1:56" s="16" customFormat="1" ht="15" customHeight="1">
      <c r="A3" s="7"/>
      <c r="B3" s="7" t="s">
        <v>1</v>
      </c>
      <c r="C3" s="8" t="s">
        <v>2</v>
      </c>
      <c r="D3" s="7" t="str">
        <f>[1]Desember!D2</f>
        <v>PUSKESMAS CIPTOMULYO</v>
      </c>
      <c r="E3" s="7"/>
      <c r="F3" s="7"/>
      <c r="G3" s="7"/>
      <c r="H3" s="7"/>
      <c r="I3" s="7" t="s">
        <v>3</v>
      </c>
      <c r="J3" s="7"/>
      <c r="K3" s="8" t="s">
        <v>2</v>
      </c>
      <c r="L3" s="7" t="s">
        <v>4</v>
      </c>
      <c r="M3" s="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10"/>
      <c r="AA3" s="9"/>
      <c r="AB3" s="9"/>
      <c r="AC3" s="9"/>
      <c r="AD3" s="11"/>
      <c r="AE3" s="11"/>
      <c r="AF3" s="9"/>
      <c r="AG3" s="12"/>
      <c r="AH3" s="12"/>
      <c r="AI3" s="13"/>
      <c r="AJ3" s="13"/>
      <c r="AK3" s="11"/>
      <c r="AL3" s="11"/>
      <c r="AM3" s="14"/>
      <c r="AN3" s="14"/>
      <c r="AO3" s="14"/>
      <c r="AP3" s="14"/>
      <c r="AQ3" s="14"/>
      <c r="AR3" s="14"/>
      <c r="AS3" s="14"/>
      <c r="AT3" s="14"/>
      <c r="AU3" s="14"/>
      <c r="AV3" s="15"/>
    </row>
    <row r="4" spans="1:56" s="16" customFormat="1" ht="15" customHeight="1">
      <c r="A4" s="7"/>
      <c r="B4" s="7" t="s">
        <v>5</v>
      </c>
      <c r="C4" s="8" t="s">
        <v>2</v>
      </c>
      <c r="D4" s="17">
        <f>[1]Desember!D3</f>
        <v>1033244</v>
      </c>
      <c r="E4" s="17"/>
      <c r="F4" s="17"/>
      <c r="G4" s="7"/>
      <c r="H4" s="7"/>
      <c r="I4" s="7" t="s">
        <v>6</v>
      </c>
      <c r="J4" s="7"/>
      <c r="K4" s="8" t="s">
        <v>2</v>
      </c>
      <c r="L4" s="7" t="s">
        <v>7</v>
      </c>
      <c r="M4" s="1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0"/>
      <c r="AA4" s="9"/>
      <c r="AB4" s="9"/>
      <c r="AC4" s="9"/>
      <c r="AD4" s="11"/>
      <c r="AE4" s="11"/>
      <c r="AF4" s="9"/>
      <c r="AG4" s="12"/>
      <c r="AH4" s="12"/>
      <c r="AI4" s="13"/>
      <c r="AJ4" s="13"/>
      <c r="AK4" s="11"/>
      <c r="AL4" s="11"/>
      <c r="AM4" s="14"/>
      <c r="AN4" s="14"/>
      <c r="AO4" s="14"/>
      <c r="AP4" s="14"/>
      <c r="AQ4" s="14"/>
      <c r="AR4" s="14"/>
      <c r="AS4" s="14"/>
      <c r="AT4" s="14"/>
      <c r="AU4" s="14"/>
      <c r="AV4" s="15"/>
    </row>
    <row r="5" spans="1:56" s="16" customFormat="1" ht="15.75">
      <c r="A5" s="7"/>
      <c r="B5" s="7" t="s">
        <v>8</v>
      </c>
      <c r="C5" s="8" t="s">
        <v>2</v>
      </c>
      <c r="D5" s="7" t="s">
        <v>9</v>
      </c>
      <c r="E5" s="7"/>
      <c r="F5" s="7"/>
      <c r="G5" s="7"/>
      <c r="H5" s="7"/>
      <c r="I5" s="19" t="s">
        <v>10</v>
      </c>
      <c r="J5" s="7"/>
      <c r="K5" s="20" t="s">
        <v>2</v>
      </c>
      <c r="L5" s="21">
        <v>2022</v>
      </c>
      <c r="M5" s="7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10"/>
      <c r="AA5" s="9"/>
      <c r="AB5" s="9"/>
      <c r="AC5" s="9"/>
      <c r="AD5" s="22"/>
      <c r="AE5" s="22"/>
      <c r="AF5" s="23"/>
      <c r="AG5" s="23"/>
      <c r="AH5" s="24"/>
      <c r="AI5" s="25"/>
      <c r="AJ5" s="25"/>
      <c r="AK5" s="11"/>
      <c r="AL5" s="11"/>
      <c r="AM5" s="14"/>
      <c r="AN5" s="14"/>
      <c r="AO5" s="14"/>
      <c r="AP5" s="14"/>
      <c r="AQ5" s="14"/>
      <c r="AR5" s="14"/>
      <c r="AS5" s="14"/>
      <c r="AT5" s="14"/>
      <c r="AU5" s="14"/>
      <c r="AV5" s="26"/>
    </row>
    <row r="6" spans="1:56" s="16" customFormat="1">
      <c r="A6" s="7"/>
      <c r="B6" s="7"/>
      <c r="C6" s="8"/>
      <c r="D6" s="27"/>
      <c r="E6" s="7"/>
      <c r="F6" s="7"/>
      <c r="G6" s="7"/>
      <c r="H6" s="7"/>
      <c r="I6" s="7"/>
      <c r="J6" s="7"/>
      <c r="K6" s="8"/>
      <c r="L6" s="7"/>
      <c r="M6" s="7"/>
      <c r="N6" s="7"/>
      <c r="O6" s="9"/>
      <c r="P6" s="7"/>
      <c r="Q6" s="7"/>
      <c r="R6" s="9"/>
      <c r="S6" s="7"/>
      <c r="T6" s="12"/>
      <c r="U6" s="12"/>
      <c r="V6" s="9"/>
      <c r="W6" s="12"/>
      <c r="X6" s="12"/>
      <c r="Y6" s="28"/>
      <c r="Z6" s="28"/>
      <c r="AA6" s="12"/>
      <c r="AB6" s="12"/>
      <c r="AC6" s="12"/>
      <c r="AD6" s="29"/>
      <c r="AE6" s="22"/>
      <c r="AF6" s="24"/>
      <c r="AG6" s="24"/>
      <c r="AH6" s="22"/>
      <c r="AI6" s="30"/>
      <c r="AJ6" s="30"/>
      <c r="AK6" s="11"/>
      <c r="AL6" s="11"/>
      <c r="AM6" s="14"/>
      <c r="AN6" s="14"/>
      <c r="AO6" s="14"/>
      <c r="AP6" s="14"/>
      <c r="AQ6" s="14"/>
      <c r="AR6" s="14"/>
      <c r="AS6" s="14"/>
      <c r="AT6" s="14"/>
      <c r="AU6" s="14"/>
      <c r="AV6" s="26"/>
    </row>
    <row r="7" spans="1:56" s="16" customFormat="1" ht="8.25" customHeight="1" thickBot="1">
      <c r="A7" s="7"/>
      <c r="B7" s="7"/>
      <c r="C7" s="8"/>
      <c r="D7" s="7"/>
      <c r="E7" s="7"/>
      <c r="F7" s="7"/>
      <c r="G7" s="7"/>
      <c r="H7" s="7"/>
      <c r="I7" s="7"/>
      <c r="J7" s="7"/>
      <c r="K7" s="8"/>
      <c r="L7" s="7"/>
      <c r="M7" s="7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/>
      <c r="Z7" s="10"/>
      <c r="AA7" s="9"/>
      <c r="AB7" s="9"/>
      <c r="AC7" s="9"/>
      <c r="AD7" s="11"/>
      <c r="AE7" s="11"/>
      <c r="AF7" s="9"/>
      <c r="AG7" s="9"/>
      <c r="AH7" s="11"/>
      <c r="AI7" s="11"/>
      <c r="AJ7" s="11"/>
      <c r="AK7" s="11"/>
      <c r="AL7" s="11"/>
      <c r="AM7" s="14"/>
      <c r="AN7" s="14"/>
      <c r="AO7" s="14"/>
      <c r="AP7" s="14"/>
      <c r="AQ7" s="14"/>
      <c r="AR7" s="14"/>
      <c r="AS7" s="14"/>
      <c r="AT7" s="14"/>
      <c r="AU7" s="14"/>
      <c r="AV7" s="26"/>
    </row>
    <row r="8" spans="1:56" s="41" customFormat="1" ht="30.75" customHeight="1" thickTop="1" thickBot="1">
      <c r="A8" s="31" t="s">
        <v>11</v>
      </c>
      <c r="B8" s="32" t="s">
        <v>12</v>
      </c>
      <c r="C8" s="32"/>
      <c r="D8" s="32" t="s">
        <v>13</v>
      </c>
      <c r="E8" s="32" t="s">
        <v>14</v>
      </c>
      <c r="F8" s="31"/>
      <c r="G8" s="31"/>
      <c r="H8" s="33" t="s">
        <v>15</v>
      </c>
      <c r="I8" s="33" t="s">
        <v>16</v>
      </c>
      <c r="J8" s="32" t="s">
        <v>17</v>
      </c>
      <c r="K8" s="33" t="s">
        <v>18</v>
      </c>
      <c r="L8" s="33"/>
      <c r="M8" s="32" t="s">
        <v>19</v>
      </c>
      <c r="N8" s="32" t="s">
        <v>20</v>
      </c>
      <c r="O8" s="31"/>
      <c r="P8" s="31"/>
      <c r="Q8" s="31"/>
      <c r="R8" s="32" t="s">
        <v>21</v>
      </c>
      <c r="S8" s="32"/>
      <c r="T8" s="32"/>
      <c r="U8" s="34"/>
      <c r="V8" s="32" t="s">
        <v>22</v>
      </c>
      <c r="W8" s="31"/>
      <c r="X8" s="31"/>
      <c r="Y8" s="31"/>
      <c r="Z8" s="31"/>
      <c r="AA8" s="31"/>
      <c r="AB8" s="31"/>
      <c r="AC8" s="31"/>
      <c r="AD8" s="32" t="s">
        <v>23</v>
      </c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5" t="s">
        <v>24</v>
      </c>
      <c r="AW8" s="36"/>
      <c r="AX8" s="37" t="s">
        <v>25</v>
      </c>
      <c r="AY8" s="38"/>
      <c r="AZ8" s="38" t="s">
        <v>26</v>
      </c>
      <c r="BA8" s="39"/>
      <c r="BB8" s="39"/>
      <c r="BC8" s="40"/>
      <c r="BD8" s="36"/>
    </row>
    <row r="9" spans="1:56" s="41" customFormat="1" ht="39.6" customHeight="1" thickTop="1" thickBot="1">
      <c r="A9" s="31"/>
      <c r="B9" s="32"/>
      <c r="C9" s="32"/>
      <c r="D9" s="31"/>
      <c r="E9" s="31"/>
      <c r="F9" s="31"/>
      <c r="G9" s="31"/>
      <c r="H9" s="33"/>
      <c r="I9" s="42"/>
      <c r="J9" s="31"/>
      <c r="K9" s="33"/>
      <c r="L9" s="33"/>
      <c r="M9" s="31"/>
      <c r="N9" s="32" t="s">
        <v>27</v>
      </c>
      <c r="O9" s="32"/>
      <c r="P9" s="32" t="s">
        <v>28</v>
      </c>
      <c r="Q9" s="33" t="s">
        <v>29</v>
      </c>
      <c r="R9" s="32" t="s">
        <v>27</v>
      </c>
      <c r="S9" s="32"/>
      <c r="T9" s="32" t="s">
        <v>28</v>
      </c>
      <c r="U9" s="43" t="s">
        <v>30</v>
      </c>
      <c r="V9" s="31" t="s">
        <v>31</v>
      </c>
      <c r="W9" s="31"/>
      <c r="X9" s="31"/>
      <c r="Y9" s="31" t="s">
        <v>32</v>
      </c>
      <c r="Z9" s="31"/>
      <c r="AA9" s="31"/>
      <c r="AB9" s="32" t="s">
        <v>33</v>
      </c>
      <c r="AC9" s="33" t="s">
        <v>34</v>
      </c>
      <c r="AD9" s="32" t="s">
        <v>35</v>
      </c>
      <c r="AE9" s="31"/>
      <c r="AF9" s="31"/>
      <c r="AG9" s="31"/>
      <c r="AH9" s="32" t="s">
        <v>36</v>
      </c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44"/>
      <c r="AW9" s="36"/>
      <c r="AX9" s="45" t="s">
        <v>37</v>
      </c>
      <c r="AY9" s="46"/>
      <c r="AZ9" s="46" t="s">
        <v>38</v>
      </c>
      <c r="BA9" s="46"/>
      <c r="BB9" s="46" t="s">
        <v>39</v>
      </c>
      <c r="BC9" s="47"/>
      <c r="BD9" s="36"/>
    </row>
    <row r="10" spans="1:56" s="55" customFormat="1" ht="45.6" customHeight="1" thickTop="1" thickBot="1">
      <c r="A10" s="31"/>
      <c r="B10" s="32"/>
      <c r="C10" s="32"/>
      <c r="D10" s="31"/>
      <c r="E10" s="32" t="s">
        <v>40</v>
      </c>
      <c r="F10" s="32" t="s">
        <v>41</v>
      </c>
      <c r="G10" s="32" t="s">
        <v>42</v>
      </c>
      <c r="H10" s="33"/>
      <c r="I10" s="42"/>
      <c r="J10" s="31"/>
      <c r="K10" s="33"/>
      <c r="L10" s="33"/>
      <c r="M10" s="31"/>
      <c r="N10" s="48" t="s">
        <v>43</v>
      </c>
      <c r="O10" s="48" t="s">
        <v>43</v>
      </c>
      <c r="P10" s="31"/>
      <c r="Q10" s="42"/>
      <c r="R10" s="32" t="s">
        <v>44</v>
      </c>
      <c r="S10" s="32" t="s">
        <v>45</v>
      </c>
      <c r="T10" s="31"/>
      <c r="U10" s="49"/>
      <c r="V10" s="32" t="s">
        <v>27</v>
      </c>
      <c r="W10" s="32"/>
      <c r="X10" s="32"/>
      <c r="Y10" s="32" t="s">
        <v>27</v>
      </c>
      <c r="Z10" s="32"/>
      <c r="AA10" s="32"/>
      <c r="AB10" s="32"/>
      <c r="AC10" s="42"/>
      <c r="AD10" s="32" t="s">
        <v>46</v>
      </c>
      <c r="AE10" s="32" t="s">
        <v>47</v>
      </c>
      <c r="AF10" s="32" t="s">
        <v>48</v>
      </c>
      <c r="AG10" s="32" t="s">
        <v>28</v>
      </c>
      <c r="AH10" s="32" t="s">
        <v>49</v>
      </c>
      <c r="AI10" s="31"/>
      <c r="AJ10" s="31"/>
      <c r="AK10" s="32" t="s">
        <v>47</v>
      </c>
      <c r="AL10" s="31"/>
      <c r="AM10" s="31"/>
      <c r="AN10" s="32" t="s">
        <v>50</v>
      </c>
      <c r="AO10" s="31"/>
      <c r="AP10" s="31"/>
      <c r="AQ10" s="32" t="s">
        <v>42</v>
      </c>
      <c r="AR10" s="31"/>
      <c r="AS10" s="31"/>
      <c r="AT10" s="50" t="s">
        <v>51</v>
      </c>
      <c r="AU10" s="33" t="s">
        <v>52</v>
      </c>
      <c r="AV10" s="44"/>
      <c r="AW10" s="51"/>
      <c r="AX10" s="52">
        <v>43831</v>
      </c>
      <c r="AY10" s="53">
        <v>44196</v>
      </c>
      <c r="AZ10" s="53">
        <v>44197</v>
      </c>
      <c r="BA10" s="53">
        <v>44561</v>
      </c>
      <c r="BB10" s="53">
        <v>44562</v>
      </c>
      <c r="BC10" s="54">
        <v>44926</v>
      </c>
      <c r="BD10" s="51"/>
    </row>
    <row r="11" spans="1:56" s="55" customFormat="1" ht="54.95" customHeight="1" thickTop="1" thickBot="1">
      <c r="A11" s="31"/>
      <c r="B11" s="32"/>
      <c r="C11" s="32"/>
      <c r="D11" s="31"/>
      <c r="E11" s="31"/>
      <c r="F11" s="31"/>
      <c r="G11" s="31"/>
      <c r="H11" s="33"/>
      <c r="I11" s="42"/>
      <c r="J11" s="31"/>
      <c r="K11" s="33"/>
      <c r="L11" s="33"/>
      <c r="M11" s="31"/>
      <c r="N11" s="48" t="s">
        <v>53</v>
      </c>
      <c r="O11" s="48" t="s">
        <v>39</v>
      </c>
      <c r="P11" s="31"/>
      <c r="Q11" s="42"/>
      <c r="R11" s="31"/>
      <c r="S11" s="31"/>
      <c r="T11" s="31"/>
      <c r="U11" s="49"/>
      <c r="V11" s="48" t="s">
        <v>54</v>
      </c>
      <c r="W11" s="48" t="s">
        <v>48</v>
      </c>
      <c r="X11" s="48" t="s">
        <v>28</v>
      </c>
      <c r="Y11" s="48" t="s">
        <v>54</v>
      </c>
      <c r="Z11" s="48" t="s">
        <v>48</v>
      </c>
      <c r="AA11" s="48" t="s">
        <v>28</v>
      </c>
      <c r="AB11" s="32"/>
      <c r="AC11" s="42"/>
      <c r="AD11" s="32"/>
      <c r="AE11" s="32"/>
      <c r="AF11" s="31"/>
      <c r="AG11" s="31"/>
      <c r="AH11" s="48" t="s">
        <v>55</v>
      </c>
      <c r="AI11" s="48" t="s">
        <v>56</v>
      </c>
      <c r="AJ11" s="48" t="s">
        <v>28</v>
      </c>
      <c r="AK11" s="48" t="s">
        <v>55</v>
      </c>
      <c r="AL11" s="48" t="s">
        <v>56</v>
      </c>
      <c r="AM11" s="48" t="s">
        <v>28</v>
      </c>
      <c r="AN11" s="48" t="s">
        <v>55</v>
      </c>
      <c r="AO11" s="48" t="s">
        <v>56</v>
      </c>
      <c r="AP11" s="48" t="s">
        <v>28</v>
      </c>
      <c r="AQ11" s="48" t="s">
        <v>55</v>
      </c>
      <c r="AR11" s="48" t="s">
        <v>56</v>
      </c>
      <c r="AS11" s="48" t="s">
        <v>28</v>
      </c>
      <c r="AT11" s="42"/>
      <c r="AU11" s="42"/>
      <c r="AV11" s="56"/>
      <c r="AW11" s="51"/>
      <c r="AX11" s="57" t="s">
        <v>57</v>
      </c>
      <c r="AY11" s="58">
        <v>12</v>
      </c>
      <c r="AZ11" s="59">
        <v>44562</v>
      </c>
      <c r="BA11" s="59">
        <v>44926</v>
      </c>
      <c r="BB11" s="51"/>
      <c r="BC11" s="60"/>
      <c r="BD11" s="51"/>
    </row>
    <row r="12" spans="1:56" s="76" customFormat="1" ht="16.5" thickTop="1" thickBot="1">
      <c r="A12" s="61">
        <v>1</v>
      </c>
      <c r="B12" s="62">
        <v>2</v>
      </c>
      <c r="C12" s="62"/>
      <c r="D12" s="61">
        <v>3</v>
      </c>
      <c r="E12" s="61">
        <v>4</v>
      </c>
      <c r="F12" s="61">
        <v>5</v>
      </c>
      <c r="G12" s="61">
        <v>6</v>
      </c>
      <c r="H12" s="63">
        <v>7</v>
      </c>
      <c r="I12" s="64">
        <v>8</v>
      </c>
      <c r="J12" s="64">
        <v>9</v>
      </c>
      <c r="K12" s="65"/>
      <c r="L12" s="63">
        <v>10</v>
      </c>
      <c r="M12" s="66">
        <v>11</v>
      </c>
      <c r="N12" s="67">
        <v>12</v>
      </c>
      <c r="O12" s="64">
        <v>13</v>
      </c>
      <c r="P12" s="66">
        <v>14</v>
      </c>
      <c r="Q12" s="67">
        <v>15</v>
      </c>
      <c r="R12" s="64">
        <v>16</v>
      </c>
      <c r="S12" s="66">
        <v>17</v>
      </c>
      <c r="T12" s="67">
        <v>18</v>
      </c>
      <c r="U12" s="68">
        <v>19</v>
      </c>
      <c r="V12" s="61">
        <v>20</v>
      </c>
      <c r="W12" s="61">
        <v>21</v>
      </c>
      <c r="X12" s="61">
        <v>22</v>
      </c>
      <c r="Y12" s="61">
        <v>23</v>
      </c>
      <c r="Z12" s="61">
        <v>24</v>
      </c>
      <c r="AA12" s="61">
        <v>25</v>
      </c>
      <c r="AB12" s="61">
        <v>26</v>
      </c>
      <c r="AC12" s="61">
        <v>27</v>
      </c>
      <c r="AD12" s="69">
        <v>28</v>
      </c>
      <c r="AE12" s="69">
        <v>29</v>
      </c>
      <c r="AF12" s="61">
        <v>30</v>
      </c>
      <c r="AG12" s="61">
        <v>31</v>
      </c>
      <c r="AH12" s="61">
        <v>32</v>
      </c>
      <c r="AI12" s="61">
        <v>33</v>
      </c>
      <c r="AJ12" s="61">
        <v>34</v>
      </c>
      <c r="AK12" s="61">
        <v>35</v>
      </c>
      <c r="AL12" s="61">
        <v>36</v>
      </c>
      <c r="AM12" s="61">
        <v>37</v>
      </c>
      <c r="AN12" s="61">
        <v>38</v>
      </c>
      <c r="AO12" s="61">
        <v>39</v>
      </c>
      <c r="AP12" s="61">
        <v>40</v>
      </c>
      <c r="AQ12" s="61">
        <v>41</v>
      </c>
      <c r="AR12" s="61">
        <v>42</v>
      </c>
      <c r="AS12" s="61">
        <v>43</v>
      </c>
      <c r="AT12" s="61">
        <v>44</v>
      </c>
      <c r="AU12" s="61">
        <v>45</v>
      </c>
      <c r="AV12" s="70">
        <v>46</v>
      </c>
      <c r="AW12" s="71"/>
      <c r="AX12" s="72" t="s">
        <v>58</v>
      </c>
      <c r="AY12" s="73">
        <v>1</v>
      </c>
      <c r="AZ12" s="74">
        <v>44197</v>
      </c>
      <c r="BA12" s="74">
        <v>44621</v>
      </c>
      <c r="BB12" s="73"/>
      <c r="BC12" s="75"/>
      <c r="BD12" s="71"/>
    </row>
    <row r="13" spans="1:56" s="41" customFormat="1" ht="15.75" thickTop="1">
      <c r="A13" s="77">
        <v>1</v>
      </c>
      <c r="B13" s="78" t="s">
        <v>59</v>
      </c>
      <c r="C13" s="79"/>
      <c r="D13" s="80">
        <f>[1]Januari!D30</f>
        <v>801</v>
      </c>
      <c r="E13" s="80">
        <f>[1]Januari!E30</f>
        <v>1</v>
      </c>
      <c r="F13" s="80">
        <f>[1]Januari!F30</f>
        <v>43</v>
      </c>
      <c r="G13" s="80">
        <f>[1]Januari!G30</f>
        <v>44</v>
      </c>
      <c r="H13" s="81">
        <f>[1]Januari!H30</f>
        <v>5.4931335830212236</v>
      </c>
      <c r="I13" s="81">
        <f>[1]Januari!I30</f>
        <v>2.2727272727272729</v>
      </c>
      <c r="J13" s="80">
        <f>[1]Januari!J30</f>
        <v>1</v>
      </c>
      <c r="K13" s="82"/>
      <c r="L13" s="83">
        <f>[1]Januari!L30</f>
        <v>100</v>
      </c>
      <c r="M13" s="80">
        <f>[1]Januari!M30</f>
        <v>40</v>
      </c>
      <c r="N13" s="80">
        <f>[1]Januari!N30</f>
        <v>0</v>
      </c>
      <c r="O13" s="80">
        <f>[1]Januari!O30</f>
        <v>1</v>
      </c>
      <c r="P13" s="80">
        <f>[1]Januari!P30</f>
        <v>1</v>
      </c>
      <c r="Q13" s="81">
        <f>[1]Januari!Q30</f>
        <v>2.5</v>
      </c>
      <c r="R13" s="80">
        <f>[1]Januari!R30</f>
        <v>0</v>
      </c>
      <c r="S13" s="80">
        <f>[1]Januari!S30</f>
        <v>1</v>
      </c>
      <c r="T13" s="80">
        <f>[1]Januari!T30</f>
        <v>1</v>
      </c>
      <c r="U13" s="81">
        <f>[1]Januari!U30</f>
        <v>100</v>
      </c>
      <c r="V13" s="80">
        <f>[1]Januari!V30</f>
        <v>0</v>
      </c>
      <c r="W13" s="80">
        <f>[1]Januari!W30</f>
        <v>1</v>
      </c>
      <c r="X13" s="80">
        <f>[1]Januari!X30</f>
        <v>1</v>
      </c>
      <c r="Y13" s="80">
        <f>[1]Januari!Y30</f>
        <v>0</v>
      </c>
      <c r="Z13" s="80">
        <f>[1]Januari!Z30</f>
        <v>0</v>
      </c>
      <c r="AA13" s="80">
        <f>[1]Januari!AA30</f>
        <v>0</v>
      </c>
      <c r="AB13" s="80">
        <f>[1]Januari!AB30</f>
        <v>1</v>
      </c>
      <c r="AC13" s="81">
        <f>[1]Januari!AC30</f>
        <v>100</v>
      </c>
      <c r="AD13" s="80">
        <f>[1]Januari!AD30</f>
        <v>0</v>
      </c>
      <c r="AE13" s="80">
        <f>[1]Januari!AE30</f>
        <v>0</v>
      </c>
      <c r="AF13" s="80">
        <f>[1]Januari!AF30</f>
        <v>0</v>
      </c>
      <c r="AG13" s="80">
        <f>[1]Januari!AG30</f>
        <v>0</v>
      </c>
      <c r="AH13" s="80" t="e">
        <f>[1]Januari!AH30</f>
        <v>#VALUE!</v>
      </c>
      <c r="AI13" s="80" t="e">
        <f>[1]Januari!AI30</f>
        <v>#VALUE!</v>
      </c>
      <c r="AJ13" s="80" t="e">
        <f>[1]Januari!AJ30</f>
        <v>#VALUE!</v>
      </c>
      <c r="AK13" s="80" t="e">
        <f>[1]Januari!AK30</f>
        <v>#VALUE!</v>
      </c>
      <c r="AL13" s="80" t="e">
        <f>[1]Januari!AL30</f>
        <v>#VALUE!</v>
      </c>
      <c r="AM13" s="80" t="e">
        <f>[1]Januari!AM30</f>
        <v>#VALUE!</v>
      </c>
      <c r="AN13" s="80" t="e">
        <f>[1]Januari!AN30</f>
        <v>#VALUE!</v>
      </c>
      <c r="AO13" s="80" t="e">
        <f>[1]Januari!AO30</f>
        <v>#VALUE!</v>
      </c>
      <c r="AP13" s="80" t="e">
        <f>[1]Januari!AP30</f>
        <v>#VALUE!</v>
      </c>
      <c r="AQ13" s="80" t="e">
        <f>[1]Januari!AQ30</f>
        <v>#VALUE!</v>
      </c>
      <c r="AR13" s="80" t="e">
        <f>[1]Januari!AR30</f>
        <v>#VALUE!</v>
      </c>
      <c r="AS13" s="80" t="e">
        <f>[1]Januari!AS30</f>
        <v>#VALUE!</v>
      </c>
      <c r="AT13" s="81" t="e">
        <f>[1]Januari!AT30</f>
        <v>#VALUE!</v>
      </c>
      <c r="AU13" s="81" t="e">
        <f>[1]Januari!AU30</f>
        <v>#VALUE!</v>
      </c>
      <c r="AV13" s="84"/>
      <c r="AW13" s="36"/>
      <c r="AX13" s="36"/>
      <c r="AY13" s="36"/>
      <c r="AZ13" s="36"/>
      <c r="BA13" s="36"/>
      <c r="BB13" s="36"/>
      <c r="BC13" s="36"/>
      <c r="BD13" s="36"/>
    </row>
    <row r="14" spans="1:56" s="41" customFormat="1">
      <c r="A14" s="85">
        <v>2</v>
      </c>
      <c r="B14" s="86" t="s">
        <v>60</v>
      </c>
      <c r="C14" s="87"/>
      <c r="D14" s="88">
        <f>[1]Februari!D30</f>
        <v>801</v>
      </c>
      <c r="E14" s="88">
        <f>[1]Februari!E30</f>
        <v>1</v>
      </c>
      <c r="F14" s="88">
        <f>[1]Februari!F30</f>
        <v>21</v>
      </c>
      <c r="G14" s="88">
        <f>[1]Februari!G30</f>
        <v>22</v>
      </c>
      <c r="H14" s="89">
        <f>[1]Februari!H30</f>
        <v>2.7465667915106118</v>
      </c>
      <c r="I14" s="89">
        <f>[1]Februari!I30</f>
        <v>4.5454545454545459</v>
      </c>
      <c r="J14" s="88">
        <f>[1]Februari!J30</f>
        <v>1</v>
      </c>
      <c r="K14" s="90"/>
      <c r="L14" s="91">
        <f>[1]Februari!L30</f>
        <v>100</v>
      </c>
      <c r="M14" s="88">
        <f>[1]Februari!M30</f>
        <v>44</v>
      </c>
      <c r="N14" s="88">
        <f>[1]Februari!N30</f>
        <v>0</v>
      </c>
      <c r="O14" s="88">
        <f>[1]Februari!O30</f>
        <v>0</v>
      </c>
      <c r="P14" s="88">
        <f>[1]Februari!P30</f>
        <v>0</v>
      </c>
      <c r="Q14" s="89">
        <f>[1]Februari!Q30</f>
        <v>0</v>
      </c>
      <c r="R14" s="88">
        <f>[1]Februari!R30</f>
        <v>0</v>
      </c>
      <c r="S14" s="88">
        <f>[1]Februari!S30</f>
        <v>0</v>
      </c>
      <c r="T14" s="88">
        <f>[1]Februari!T30</f>
        <v>0</v>
      </c>
      <c r="U14" s="89" t="e">
        <f>[1]Februari!U30</f>
        <v>#DIV/0!</v>
      </c>
      <c r="V14" s="88">
        <f>[1]Februari!V30</f>
        <v>0</v>
      </c>
      <c r="W14" s="88">
        <f>[1]Februari!W30</f>
        <v>0</v>
      </c>
      <c r="X14" s="88">
        <f>[1]Februari!X30</f>
        <v>0</v>
      </c>
      <c r="Y14" s="88">
        <f>[1]Februari!Y30</f>
        <v>0</v>
      </c>
      <c r="Z14" s="88">
        <f>[1]Februari!Z30</f>
        <v>0</v>
      </c>
      <c r="AA14" s="88">
        <f>[1]Februari!AA30</f>
        <v>0</v>
      </c>
      <c r="AB14" s="88">
        <f>[1]Februari!AB30</f>
        <v>0</v>
      </c>
      <c r="AC14" s="89" t="e">
        <f>[1]Februari!AC30</f>
        <v>#DIV/0!</v>
      </c>
      <c r="AD14" s="88">
        <f>[1]Februari!AD30</f>
        <v>0</v>
      </c>
      <c r="AE14" s="88">
        <f>[1]Februari!AE30</f>
        <v>0</v>
      </c>
      <c r="AF14" s="88">
        <f>[1]Februari!AF30</f>
        <v>0</v>
      </c>
      <c r="AG14" s="88">
        <f>[1]Februari!AG30</f>
        <v>0</v>
      </c>
      <c r="AH14" s="88" t="e">
        <f>[1]Februari!AH30</f>
        <v>#VALUE!</v>
      </c>
      <c r="AI14" s="88" t="e">
        <f>[1]Februari!AI30</f>
        <v>#VALUE!</v>
      </c>
      <c r="AJ14" s="88" t="e">
        <f>[1]Februari!AJ30</f>
        <v>#VALUE!</v>
      </c>
      <c r="AK14" s="88" t="e">
        <f>[1]Februari!AK30</f>
        <v>#VALUE!</v>
      </c>
      <c r="AL14" s="88" t="e">
        <f>[1]Februari!AL30</f>
        <v>#VALUE!</v>
      </c>
      <c r="AM14" s="88" t="e">
        <f>[1]Februari!AM30</f>
        <v>#VALUE!</v>
      </c>
      <c r="AN14" s="88" t="e">
        <f>[1]Februari!AN30</f>
        <v>#VALUE!</v>
      </c>
      <c r="AO14" s="88" t="e">
        <f>[1]Februari!AO30</f>
        <v>#VALUE!</v>
      </c>
      <c r="AP14" s="88" t="e">
        <f>[1]Februari!AP30</f>
        <v>#VALUE!</v>
      </c>
      <c r="AQ14" s="88" t="e">
        <f>[1]Februari!AQ30</f>
        <v>#VALUE!</v>
      </c>
      <c r="AR14" s="88" t="e">
        <f>[1]Februari!AR30</f>
        <v>#VALUE!</v>
      </c>
      <c r="AS14" s="88" t="e">
        <f>[1]Februari!AS30</f>
        <v>#VALUE!</v>
      </c>
      <c r="AT14" s="89" t="e">
        <f>[1]Februari!AT30</f>
        <v>#VALUE!</v>
      </c>
      <c r="AU14" s="89" t="e">
        <f>[1]Februari!AU30</f>
        <v>#VALUE!</v>
      </c>
      <c r="AV14" s="92"/>
      <c r="AW14" s="36"/>
      <c r="AX14" s="36"/>
      <c r="AY14" s="36"/>
      <c r="AZ14" s="93"/>
      <c r="BA14" s="36"/>
      <c r="BB14" s="36"/>
      <c r="BC14" s="36"/>
      <c r="BD14" s="36"/>
    </row>
    <row r="15" spans="1:56" s="41" customFormat="1">
      <c r="A15" s="85">
        <v>3</v>
      </c>
      <c r="B15" s="86" t="s">
        <v>61</v>
      </c>
      <c r="C15" s="87"/>
      <c r="D15" s="88">
        <f>[1]Maret!D30</f>
        <v>801</v>
      </c>
      <c r="E15" s="88">
        <f>[1]Maret!E30</f>
        <v>0</v>
      </c>
      <c r="F15" s="88">
        <f>[1]Maret!F30</f>
        <v>72</v>
      </c>
      <c r="G15" s="88">
        <f>[1]Maret!G30</f>
        <v>72</v>
      </c>
      <c r="H15" s="89">
        <f>[1]Maret!H30</f>
        <v>8.9887640449438209</v>
      </c>
      <c r="I15" s="89">
        <f>[1]Maret!I30</f>
        <v>0</v>
      </c>
      <c r="J15" s="88">
        <f>[1]Maret!J30</f>
        <v>0</v>
      </c>
      <c r="K15" s="90"/>
      <c r="L15" s="91" t="e">
        <f>[1]Maret!L30</f>
        <v>#DIV/0!</v>
      </c>
      <c r="M15" s="88">
        <f>[1]Maret!M30</f>
        <v>48</v>
      </c>
      <c r="N15" s="88">
        <f>[1]Maret!N30</f>
        <v>0</v>
      </c>
      <c r="O15" s="88">
        <f>[1]Maret!O30</f>
        <v>0</v>
      </c>
      <c r="P15" s="88">
        <f>[1]Maret!P30</f>
        <v>0</v>
      </c>
      <c r="Q15" s="89">
        <f>[1]Maret!Q30</f>
        <v>0</v>
      </c>
      <c r="R15" s="88">
        <f>[1]Maret!R30</f>
        <v>0</v>
      </c>
      <c r="S15" s="88">
        <f>[1]Maret!S30</f>
        <v>0</v>
      </c>
      <c r="T15" s="88">
        <f>[1]Maret!T30</f>
        <v>0</v>
      </c>
      <c r="U15" s="89" t="e">
        <f>[1]Maret!U30</f>
        <v>#DIV/0!</v>
      </c>
      <c r="V15" s="88">
        <f>[1]Maret!V30</f>
        <v>0</v>
      </c>
      <c r="W15" s="88">
        <f>[1]Maret!W30</f>
        <v>0</v>
      </c>
      <c r="X15" s="88">
        <f>[1]Maret!X30</f>
        <v>0</v>
      </c>
      <c r="Y15" s="88">
        <f>[1]Maret!Y30</f>
        <v>0</v>
      </c>
      <c r="Z15" s="88">
        <f>[1]Maret!Z30</f>
        <v>0</v>
      </c>
      <c r="AA15" s="88">
        <f>[1]Maret!AA30</f>
        <v>0</v>
      </c>
      <c r="AB15" s="88">
        <f>[1]Maret!AB30</f>
        <v>0</v>
      </c>
      <c r="AC15" s="89" t="e">
        <f>[1]Maret!AC30</f>
        <v>#DIV/0!</v>
      </c>
      <c r="AD15" s="88">
        <f>[1]Maret!AD30</f>
        <v>0</v>
      </c>
      <c r="AE15" s="88">
        <f>[1]Maret!AE30</f>
        <v>0</v>
      </c>
      <c r="AF15" s="88">
        <f>[1]Maret!AF30</f>
        <v>0</v>
      </c>
      <c r="AG15" s="88">
        <f>[1]Maret!AG30</f>
        <v>0</v>
      </c>
      <c r="AH15" s="88" t="e">
        <f>[1]Maret!AH30</f>
        <v>#VALUE!</v>
      </c>
      <c r="AI15" s="88" t="e">
        <f>[1]Maret!AI30</f>
        <v>#VALUE!</v>
      </c>
      <c r="AJ15" s="88" t="e">
        <f>[1]Maret!AJ30</f>
        <v>#VALUE!</v>
      </c>
      <c r="AK15" s="88" t="e">
        <f>[1]Maret!AK30</f>
        <v>#VALUE!</v>
      </c>
      <c r="AL15" s="88" t="e">
        <f>[1]Maret!AL30</f>
        <v>#VALUE!</v>
      </c>
      <c r="AM15" s="88" t="e">
        <f>[1]Maret!AM30</f>
        <v>#VALUE!</v>
      </c>
      <c r="AN15" s="88" t="e">
        <f>[1]Maret!AN30</f>
        <v>#VALUE!</v>
      </c>
      <c r="AO15" s="88" t="e">
        <f>[1]Maret!AO30</f>
        <v>#VALUE!</v>
      </c>
      <c r="AP15" s="88" t="e">
        <f>[1]Maret!AP30</f>
        <v>#VALUE!</v>
      </c>
      <c r="AQ15" s="88" t="e">
        <f>[1]Maret!AQ30</f>
        <v>#VALUE!</v>
      </c>
      <c r="AR15" s="88" t="e">
        <f>[1]Maret!AR30</f>
        <v>#VALUE!</v>
      </c>
      <c r="AS15" s="88" t="e">
        <f>[1]Maret!AS30</f>
        <v>#VALUE!</v>
      </c>
      <c r="AT15" s="89" t="e">
        <f>[1]Maret!AT30</f>
        <v>#VALUE!</v>
      </c>
      <c r="AU15" s="89" t="e">
        <f>[1]Maret!AU30</f>
        <v>#VALUE!</v>
      </c>
      <c r="AV15" s="92"/>
      <c r="AW15" s="36"/>
      <c r="AX15" s="36"/>
      <c r="AY15" s="36"/>
      <c r="AZ15" s="36"/>
      <c r="BA15" s="36"/>
      <c r="BB15" s="36"/>
      <c r="BC15" s="36"/>
      <c r="BD15" s="36"/>
    </row>
    <row r="16" spans="1:56" s="41" customFormat="1">
      <c r="A16" s="85">
        <v>4</v>
      </c>
      <c r="B16" s="86" t="s">
        <v>62</v>
      </c>
      <c r="C16" s="87"/>
      <c r="D16" s="88">
        <f>[1]April!D30</f>
        <v>801</v>
      </c>
      <c r="E16" s="88">
        <f>[1]April!E30</f>
        <v>0</v>
      </c>
      <c r="F16" s="88">
        <f>[1]April!F30</f>
        <v>55</v>
      </c>
      <c r="G16" s="88">
        <f>[1]April!G30</f>
        <v>55</v>
      </c>
      <c r="H16" s="89">
        <f>[1]April!H30</f>
        <v>6.8664169787765292</v>
      </c>
      <c r="I16" s="89">
        <f>[1]April!I30</f>
        <v>0</v>
      </c>
      <c r="J16" s="88">
        <f>[1]April!J30</f>
        <v>0</v>
      </c>
      <c r="K16" s="90"/>
      <c r="L16" s="91" t="e">
        <f>[1]April!L30</f>
        <v>#DIV/0!</v>
      </c>
      <c r="M16" s="88">
        <f>[1]April!M30</f>
        <v>43</v>
      </c>
      <c r="N16" s="88">
        <f>[1]April!N30</f>
        <v>0</v>
      </c>
      <c r="O16" s="88">
        <f>[1]April!O30</f>
        <v>0</v>
      </c>
      <c r="P16" s="88">
        <f>[1]April!P30</f>
        <v>0</v>
      </c>
      <c r="Q16" s="89">
        <f>[1]April!Q30</f>
        <v>0</v>
      </c>
      <c r="R16" s="88">
        <f>[1]April!R30</f>
        <v>0</v>
      </c>
      <c r="S16" s="88">
        <f>[1]April!S30</f>
        <v>0</v>
      </c>
      <c r="T16" s="88">
        <f>[1]April!T30</f>
        <v>0</v>
      </c>
      <c r="U16" s="89" t="e">
        <f>[1]April!U30</f>
        <v>#DIV/0!</v>
      </c>
      <c r="V16" s="88">
        <f>[1]April!V30</f>
        <v>0</v>
      </c>
      <c r="W16" s="88">
        <f>[1]April!W30</f>
        <v>0</v>
      </c>
      <c r="X16" s="88">
        <f>[1]April!X30</f>
        <v>0</v>
      </c>
      <c r="Y16" s="88">
        <f>[1]April!Y30</f>
        <v>0</v>
      </c>
      <c r="Z16" s="88">
        <f>[1]April!Z30</f>
        <v>0</v>
      </c>
      <c r="AA16" s="88">
        <f>[1]April!AA30</f>
        <v>0</v>
      </c>
      <c r="AB16" s="88">
        <f>[1]April!AB30</f>
        <v>0</v>
      </c>
      <c r="AC16" s="89" t="e">
        <f>[1]April!AC30</f>
        <v>#DIV/0!</v>
      </c>
      <c r="AD16" s="88">
        <f>[1]April!AD30</f>
        <v>0</v>
      </c>
      <c r="AE16" s="88">
        <f>[1]April!AE30</f>
        <v>0</v>
      </c>
      <c r="AF16" s="88">
        <f>[1]April!AF30</f>
        <v>0</v>
      </c>
      <c r="AG16" s="88">
        <f>[1]April!AG30</f>
        <v>0</v>
      </c>
      <c r="AH16" s="88" t="e">
        <f>[1]April!AH30</f>
        <v>#VALUE!</v>
      </c>
      <c r="AI16" s="88" t="e">
        <f>[1]April!AI30</f>
        <v>#VALUE!</v>
      </c>
      <c r="AJ16" s="88" t="e">
        <f>[1]April!AJ30</f>
        <v>#VALUE!</v>
      </c>
      <c r="AK16" s="88" t="e">
        <f>[1]April!AK30</f>
        <v>#VALUE!</v>
      </c>
      <c r="AL16" s="88" t="e">
        <f>[1]April!AL30</f>
        <v>#VALUE!</v>
      </c>
      <c r="AM16" s="88" t="e">
        <f>[1]April!AM30</f>
        <v>#VALUE!</v>
      </c>
      <c r="AN16" s="88" t="e">
        <f>[1]April!AN30</f>
        <v>#VALUE!</v>
      </c>
      <c r="AO16" s="88" t="e">
        <f>[1]April!AO30</f>
        <v>#VALUE!</v>
      </c>
      <c r="AP16" s="88" t="e">
        <f>[1]April!AP30</f>
        <v>#VALUE!</v>
      </c>
      <c r="AQ16" s="88" t="e">
        <f>[1]April!AQ30</f>
        <v>#VALUE!</v>
      </c>
      <c r="AR16" s="88" t="e">
        <f>[1]April!AR30</f>
        <v>#VALUE!</v>
      </c>
      <c r="AS16" s="88" t="e">
        <f>[1]April!AS30</f>
        <v>#VALUE!</v>
      </c>
      <c r="AT16" s="89" t="e">
        <f>[1]April!AT30</f>
        <v>#VALUE!</v>
      </c>
      <c r="AU16" s="89" t="e">
        <f>[1]April!AU30</f>
        <v>#VALUE!</v>
      </c>
      <c r="AV16" s="92"/>
      <c r="AW16" s="36"/>
      <c r="AX16" s="36"/>
      <c r="AY16" s="36"/>
      <c r="AZ16" s="36"/>
      <c r="BA16" s="36"/>
      <c r="BB16" s="36"/>
      <c r="BC16" s="36"/>
      <c r="BD16" s="36"/>
    </row>
    <row r="17" spans="1:52" s="41" customFormat="1">
      <c r="A17" s="85">
        <v>5</v>
      </c>
      <c r="B17" s="86" t="s">
        <v>63</v>
      </c>
      <c r="C17" s="87"/>
      <c r="D17" s="88">
        <f>[1]Mei!D30</f>
        <v>801</v>
      </c>
      <c r="E17" s="88">
        <f>[1]Mei!E30</f>
        <v>0</v>
      </c>
      <c r="F17" s="88">
        <f>[1]Mei!F30</f>
        <v>66</v>
      </c>
      <c r="G17" s="88">
        <f>[1]Mei!G30</f>
        <v>66</v>
      </c>
      <c r="H17" s="89">
        <f>[1]Mei!H30</f>
        <v>8.239700374531834</v>
      </c>
      <c r="I17" s="89">
        <f>[1]Mei!I30</f>
        <v>0</v>
      </c>
      <c r="J17" s="88">
        <f>[1]Mei!J30</f>
        <v>0</v>
      </c>
      <c r="K17" s="90"/>
      <c r="L17" s="91" t="e">
        <f>[1]Mei!L30</f>
        <v>#DIV/0!</v>
      </c>
      <c r="M17" s="88">
        <f>[1]Mei!M30</f>
        <v>60</v>
      </c>
      <c r="N17" s="88">
        <f>[1]Mei!N30</f>
        <v>0</v>
      </c>
      <c r="O17" s="88">
        <f>[1]Mei!O30</f>
        <v>0</v>
      </c>
      <c r="P17" s="88">
        <f>[1]Mei!P30</f>
        <v>0</v>
      </c>
      <c r="Q17" s="89">
        <f>[1]Mei!Q30</f>
        <v>0</v>
      </c>
      <c r="R17" s="88">
        <f>[1]Mei!R30</f>
        <v>0</v>
      </c>
      <c r="S17" s="88">
        <f>[1]Mei!S30</f>
        <v>0</v>
      </c>
      <c r="T17" s="88">
        <f>[1]Mei!T30</f>
        <v>0</v>
      </c>
      <c r="U17" s="89" t="e">
        <f>[1]Mei!U30</f>
        <v>#DIV/0!</v>
      </c>
      <c r="V17" s="88">
        <f>[1]Mei!V30</f>
        <v>0</v>
      </c>
      <c r="W17" s="88">
        <f>[1]Mei!W30</f>
        <v>0</v>
      </c>
      <c r="X17" s="88">
        <f>[1]Mei!X30</f>
        <v>0</v>
      </c>
      <c r="Y17" s="88">
        <f>[1]Mei!Y30</f>
        <v>0</v>
      </c>
      <c r="Z17" s="88">
        <f>[1]Mei!Z30</f>
        <v>0</v>
      </c>
      <c r="AA17" s="88">
        <f>[1]Mei!AA30</f>
        <v>0</v>
      </c>
      <c r="AB17" s="88">
        <f>[1]Mei!AB30</f>
        <v>0</v>
      </c>
      <c r="AC17" s="89" t="e">
        <f>[1]Mei!AC30</f>
        <v>#DIV/0!</v>
      </c>
      <c r="AD17" s="88">
        <f>[1]Mei!AD30</f>
        <v>0</v>
      </c>
      <c r="AE17" s="88">
        <f>[1]Mei!AE30</f>
        <v>0</v>
      </c>
      <c r="AF17" s="88">
        <f>[1]Mei!AF30</f>
        <v>0</v>
      </c>
      <c r="AG17" s="88">
        <f>[1]Mei!AG30</f>
        <v>0</v>
      </c>
      <c r="AH17" s="88" t="e">
        <f>[1]Mei!AH30</f>
        <v>#VALUE!</v>
      </c>
      <c r="AI17" s="88" t="e">
        <f>[1]Mei!AI30</f>
        <v>#VALUE!</v>
      </c>
      <c r="AJ17" s="88" t="e">
        <f>[1]Mei!AJ30</f>
        <v>#VALUE!</v>
      </c>
      <c r="AK17" s="88" t="e">
        <f>[1]Mei!AK30</f>
        <v>#VALUE!</v>
      </c>
      <c r="AL17" s="88" t="e">
        <f>[1]Mei!AL30</f>
        <v>#VALUE!</v>
      </c>
      <c r="AM17" s="88" t="e">
        <f>[1]Mei!AM30</f>
        <v>#VALUE!</v>
      </c>
      <c r="AN17" s="88" t="e">
        <f>[1]Mei!AN30</f>
        <v>#VALUE!</v>
      </c>
      <c r="AO17" s="88" t="e">
        <f>[1]Mei!AO30</f>
        <v>#VALUE!</v>
      </c>
      <c r="AP17" s="88" t="e">
        <f>[1]Mei!AP30</f>
        <v>#VALUE!</v>
      </c>
      <c r="AQ17" s="88" t="e">
        <f>[1]Mei!AQ30</f>
        <v>#VALUE!</v>
      </c>
      <c r="AR17" s="88" t="e">
        <f>[1]Mei!AR30</f>
        <v>#VALUE!</v>
      </c>
      <c r="AS17" s="88" t="e">
        <f>[1]Mei!AS30</f>
        <v>#VALUE!</v>
      </c>
      <c r="AT17" s="89" t="e">
        <f>[1]Mei!AT30</f>
        <v>#VALUE!</v>
      </c>
      <c r="AU17" s="89" t="e">
        <f>[1]Mei!AU30</f>
        <v>#VALUE!</v>
      </c>
      <c r="AV17" s="92"/>
      <c r="AZ17" s="94"/>
    </row>
    <row r="18" spans="1:52" s="41" customFormat="1">
      <c r="A18" s="85">
        <v>6</v>
      </c>
      <c r="B18" s="86" t="s">
        <v>64</v>
      </c>
      <c r="C18" s="87"/>
      <c r="D18" s="88">
        <f>[1]Juni!D30</f>
        <v>801</v>
      </c>
      <c r="E18" s="88">
        <f>[1]Juni!E30</f>
        <v>1</v>
      </c>
      <c r="F18" s="88">
        <f>[1]Juni!F30</f>
        <v>60</v>
      </c>
      <c r="G18" s="88">
        <f>[1]Juni!G30</f>
        <v>61</v>
      </c>
      <c r="H18" s="89">
        <f>[1]Juni!H30</f>
        <v>7.6154806491885152</v>
      </c>
      <c r="I18" s="89">
        <f>[1]Juni!I30</f>
        <v>1.639344262295082</v>
      </c>
      <c r="J18" s="88">
        <f>[1]Juni!J30</f>
        <v>1</v>
      </c>
      <c r="K18" s="90"/>
      <c r="L18" s="91">
        <f>[1]Juni!L30</f>
        <v>100</v>
      </c>
      <c r="M18" s="88">
        <f>[1]Juni!M30</f>
        <v>0</v>
      </c>
      <c r="N18" s="88">
        <f>[1]Juni!N30</f>
        <v>0</v>
      </c>
      <c r="O18" s="88">
        <f>[1]Juni!O30</f>
        <v>0</v>
      </c>
      <c r="P18" s="88">
        <f>[1]Juni!P30</f>
        <v>0</v>
      </c>
      <c r="Q18" s="89" t="e">
        <f>[1]Juni!Q30</f>
        <v>#DIV/0!</v>
      </c>
      <c r="R18" s="88">
        <f>[1]Juni!R30</f>
        <v>0</v>
      </c>
      <c r="S18" s="88">
        <f>[1]Juni!S30</f>
        <v>0</v>
      </c>
      <c r="T18" s="88">
        <f>[1]Juni!T30</f>
        <v>0</v>
      </c>
      <c r="U18" s="89" t="e">
        <f>[1]Juni!U30</f>
        <v>#DIV/0!</v>
      </c>
      <c r="V18" s="88">
        <f>[1]Juni!V30</f>
        <v>0</v>
      </c>
      <c r="W18" s="88">
        <f>[1]Juni!W30</f>
        <v>0</v>
      </c>
      <c r="X18" s="88">
        <f>[1]Juni!X30</f>
        <v>0</v>
      </c>
      <c r="Y18" s="88">
        <f>[1]Juni!Y30</f>
        <v>0</v>
      </c>
      <c r="Z18" s="88">
        <f>[1]Juni!Z30</f>
        <v>0</v>
      </c>
      <c r="AA18" s="88">
        <f>[1]Juni!AA30</f>
        <v>0</v>
      </c>
      <c r="AB18" s="88">
        <f>[1]Juni!AB30</f>
        <v>0</v>
      </c>
      <c r="AC18" s="89" t="e">
        <f>[1]Juni!AC30</f>
        <v>#DIV/0!</v>
      </c>
      <c r="AD18" s="88">
        <f>[1]Juni!AD30</f>
        <v>0</v>
      </c>
      <c r="AE18" s="88">
        <f>[1]Juni!AE30</f>
        <v>0</v>
      </c>
      <c r="AF18" s="88">
        <f>[1]Juni!AF30</f>
        <v>0</v>
      </c>
      <c r="AG18" s="88">
        <f>[1]Juni!AG30</f>
        <v>0</v>
      </c>
      <c r="AH18" s="88" t="e">
        <f>[1]Juni!AH30</f>
        <v>#VALUE!</v>
      </c>
      <c r="AI18" s="88" t="e">
        <f>[1]Juni!AI30</f>
        <v>#VALUE!</v>
      </c>
      <c r="AJ18" s="88" t="e">
        <f>[1]Juni!AJ30</f>
        <v>#VALUE!</v>
      </c>
      <c r="AK18" s="88" t="e">
        <f>[1]Juni!AK30</f>
        <v>#VALUE!</v>
      </c>
      <c r="AL18" s="88" t="e">
        <f>[1]Juni!AL30</f>
        <v>#VALUE!</v>
      </c>
      <c r="AM18" s="88" t="e">
        <f>[1]Juni!AM30</f>
        <v>#VALUE!</v>
      </c>
      <c r="AN18" s="88" t="e">
        <f>[1]Juni!AN30</f>
        <v>#VALUE!</v>
      </c>
      <c r="AO18" s="88" t="e">
        <f>[1]Juni!AO30</f>
        <v>#VALUE!</v>
      </c>
      <c r="AP18" s="88" t="e">
        <f>[1]Juni!AP30</f>
        <v>#VALUE!</v>
      </c>
      <c r="AQ18" s="88" t="e">
        <f>[1]Juni!AQ30</f>
        <v>#VALUE!</v>
      </c>
      <c r="AR18" s="88" t="e">
        <f>[1]Juni!AR30</f>
        <v>#VALUE!</v>
      </c>
      <c r="AS18" s="88" t="e">
        <f>[1]Juni!AS30</f>
        <v>#VALUE!</v>
      </c>
      <c r="AT18" s="89" t="e">
        <f>[1]Juni!AT30</f>
        <v>#VALUE!</v>
      </c>
      <c r="AU18" s="89" t="e">
        <f>[1]Juni!AU30</f>
        <v>#VALUE!</v>
      </c>
      <c r="AV18" s="92"/>
    </row>
    <row r="19" spans="1:52" s="41" customFormat="1">
      <c r="A19" s="85">
        <v>7</v>
      </c>
      <c r="B19" s="86" t="s">
        <v>65</v>
      </c>
      <c r="C19" s="87"/>
      <c r="D19" s="88">
        <f>[1]Juli!D30</f>
        <v>801</v>
      </c>
      <c r="E19" s="88">
        <f>[1]Juli!E30</f>
        <v>1</v>
      </c>
      <c r="F19" s="88">
        <f>[1]Juli!F30</f>
        <v>38</v>
      </c>
      <c r="G19" s="88">
        <f>[1]Juli!G30</f>
        <v>39</v>
      </c>
      <c r="H19" s="89">
        <f>[1]Juli!H30</f>
        <v>4.868913857677903</v>
      </c>
      <c r="I19" s="89">
        <f>[1]Juli!I30</f>
        <v>2.5641025641025639</v>
      </c>
      <c r="J19" s="88">
        <f>[1]Juli!J30</f>
        <v>1</v>
      </c>
      <c r="K19" s="90"/>
      <c r="L19" s="91">
        <f>[1]Juli!L30</f>
        <v>100</v>
      </c>
      <c r="M19" s="88">
        <f>[1]Juli!M30</f>
        <v>0</v>
      </c>
      <c r="N19" s="88">
        <f>[1]Juli!N30</f>
        <v>0</v>
      </c>
      <c r="O19" s="88">
        <f>[1]Juli!O30</f>
        <v>0</v>
      </c>
      <c r="P19" s="88">
        <f>[1]Juli!P30</f>
        <v>0</v>
      </c>
      <c r="Q19" s="89" t="e">
        <f>[1]Juli!Q30</f>
        <v>#DIV/0!</v>
      </c>
      <c r="R19" s="88">
        <f>[1]Juli!R30</f>
        <v>0</v>
      </c>
      <c r="S19" s="88">
        <f>[1]Juli!S30</f>
        <v>0</v>
      </c>
      <c r="T19" s="88">
        <f>[1]Juli!T30</f>
        <v>0</v>
      </c>
      <c r="U19" s="89" t="e">
        <f>[1]Juli!U30</f>
        <v>#DIV/0!</v>
      </c>
      <c r="V19" s="88">
        <f>[1]Juli!V30</f>
        <v>0</v>
      </c>
      <c r="W19" s="88">
        <f>[1]Juli!W30</f>
        <v>0</v>
      </c>
      <c r="X19" s="88">
        <f>[1]Juli!X30</f>
        <v>0</v>
      </c>
      <c r="Y19" s="88">
        <f>[1]Juli!Y30</f>
        <v>0</v>
      </c>
      <c r="Z19" s="88">
        <f>[1]Juli!Z30</f>
        <v>0</v>
      </c>
      <c r="AA19" s="88">
        <f>[1]Juli!AA30</f>
        <v>0</v>
      </c>
      <c r="AB19" s="88">
        <f>[1]Juli!AB30</f>
        <v>0</v>
      </c>
      <c r="AC19" s="89" t="e">
        <f>[1]Juli!AC30</f>
        <v>#DIV/0!</v>
      </c>
      <c r="AD19" s="88">
        <f>[1]Juli!AD30</f>
        <v>0</v>
      </c>
      <c r="AE19" s="88">
        <f>[1]Juli!AE30</f>
        <v>0</v>
      </c>
      <c r="AF19" s="88">
        <f>[1]Juli!AF30</f>
        <v>0</v>
      </c>
      <c r="AG19" s="88">
        <f>[1]Juli!AG30</f>
        <v>0</v>
      </c>
      <c r="AH19" s="88" t="e">
        <f>[1]Juli!AH30</f>
        <v>#VALUE!</v>
      </c>
      <c r="AI19" s="88" t="e">
        <f>[1]Juli!AI30</f>
        <v>#VALUE!</v>
      </c>
      <c r="AJ19" s="88" t="e">
        <f>[1]Juli!AJ30</f>
        <v>#VALUE!</v>
      </c>
      <c r="AK19" s="88" t="e">
        <f>[1]Juli!AK30</f>
        <v>#VALUE!</v>
      </c>
      <c r="AL19" s="88" t="e">
        <f>[1]Juli!AL30</f>
        <v>#VALUE!</v>
      </c>
      <c r="AM19" s="88" t="e">
        <f>[1]Juli!AM30</f>
        <v>#VALUE!</v>
      </c>
      <c r="AN19" s="88" t="e">
        <f>[1]Juli!AN30</f>
        <v>#VALUE!</v>
      </c>
      <c r="AO19" s="88" t="e">
        <f>[1]Juli!AO30</f>
        <v>#VALUE!</v>
      </c>
      <c r="AP19" s="88" t="e">
        <f>[1]Juli!AP30</f>
        <v>#VALUE!</v>
      </c>
      <c r="AQ19" s="88" t="e">
        <f>[1]Juli!AQ30</f>
        <v>#VALUE!</v>
      </c>
      <c r="AR19" s="88" t="e">
        <f>[1]Juli!AR30</f>
        <v>#VALUE!</v>
      </c>
      <c r="AS19" s="88" t="e">
        <f>[1]Juli!AS30</f>
        <v>#VALUE!</v>
      </c>
      <c r="AT19" s="89" t="e">
        <f>[1]Juli!AT30</f>
        <v>#VALUE!</v>
      </c>
      <c r="AU19" s="89" t="e">
        <f>[1]Juli!AU30</f>
        <v>#VALUE!</v>
      </c>
      <c r="AV19" s="92"/>
      <c r="AZ19" s="94"/>
    </row>
    <row r="20" spans="1:52" s="41" customFormat="1">
      <c r="A20" s="85">
        <v>8</v>
      </c>
      <c r="B20" s="86" t="s">
        <v>66</v>
      </c>
      <c r="C20" s="87"/>
      <c r="D20" s="88">
        <f>[1]Agustus!D29</f>
        <v>801</v>
      </c>
      <c r="E20" s="88">
        <f>[1]Agustus!E29</f>
        <v>0</v>
      </c>
      <c r="F20" s="88">
        <f>[1]Agustus!F29</f>
        <v>73</v>
      </c>
      <c r="G20" s="88">
        <f>[1]Agustus!G29</f>
        <v>73</v>
      </c>
      <c r="H20" s="89">
        <f>[1]Agustus!H29</f>
        <v>9.1136079900124844</v>
      </c>
      <c r="I20" s="89">
        <f>[1]Agustus!I29</f>
        <v>0</v>
      </c>
      <c r="J20" s="88">
        <f>[1]Agustus!J29</f>
        <v>0</v>
      </c>
      <c r="K20" s="90"/>
      <c r="L20" s="91" t="e">
        <f>[1]Agustus!L29</f>
        <v>#DIV/0!</v>
      </c>
      <c r="M20" s="88">
        <f>[1]Agustus!M29</f>
        <v>0</v>
      </c>
      <c r="N20" s="88">
        <f>[1]Agustus!N29</f>
        <v>0</v>
      </c>
      <c r="O20" s="88">
        <f>[1]Agustus!O29</f>
        <v>1</v>
      </c>
      <c r="P20" s="88">
        <f>[1]Agustus!P29</f>
        <v>1</v>
      </c>
      <c r="Q20" s="89" t="e">
        <f>[1]Agustus!Q29</f>
        <v>#DIV/0!</v>
      </c>
      <c r="R20" s="88">
        <f>[1]Agustus!R29</f>
        <v>0</v>
      </c>
      <c r="S20" s="88">
        <f>[1]Agustus!S29</f>
        <v>1</v>
      </c>
      <c r="T20" s="88">
        <f>[1]Agustus!T29</f>
        <v>1</v>
      </c>
      <c r="U20" s="89">
        <f>[1]Agustus!U29</f>
        <v>100</v>
      </c>
      <c r="V20" s="88">
        <f>[1]Agustus!V29</f>
        <v>0</v>
      </c>
      <c r="W20" s="88">
        <f>[1]Agustus!W29</f>
        <v>1</v>
      </c>
      <c r="X20" s="88">
        <f>[1]Agustus!X29</f>
        <v>1</v>
      </c>
      <c r="Y20" s="88">
        <f>[1]Agustus!Y29</f>
        <v>0</v>
      </c>
      <c r="Z20" s="88">
        <f>[1]Agustus!Z29</f>
        <v>0</v>
      </c>
      <c r="AA20" s="88">
        <f>[1]Agustus!AA29</f>
        <v>0</v>
      </c>
      <c r="AB20" s="88">
        <f>[1]Agustus!AB29</f>
        <v>1</v>
      </c>
      <c r="AC20" s="89">
        <f>[1]Agustus!AC29</f>
        <v>100</v>
      </c>
      <c r="AD20" s="88">
        <f>[1]Agustus!AD29</f>
        <v>0</v>
      </c>
      <c r="AE20" s="88">
        <f>[1]Agustus!AE29</f>
        <v>0</v>
      </c>
      <c r="AF20" s="88">
        <f>[1]Agustus!AF29</f>
        <v>0</v>
      </c>
      <c r="AG20" s="88">
        <f>[1]Agustus!AG29</f>
        <v>0</v>
      </c>
      <c r="AH20" s="88" t="e">
        <f>[1]Agustus!AH29</f>
        <v>#VALUE!</v>
      </c>
      <c r="AI20" s="88" t="e">
        <f>[1]Agustus!AI29</f>
        <v>#VALUE!</v>
      </c>
      <c r="AJ20" s="88" t="e">
        <f>[1]Agustus!AJ29</f>
        <v>#VALUE!</v>
      </c>
      <c r="AK20" s="88" t="e">
        <f>[1]Agustus!AK29</f>
        <v>#VALUE!</v>
      </c>
      <c r="AL20" s="88" t="e">
        <f>[1]Agustus!AL29</f>
        <v>#VALUE!</v>
      </c>
      <c r="AM20" s="88" t="e">
        <f>[1]Agustus!AM29</f>
        <v>#VALUE!</v>
      </c>
      <c r="AN20" s="88" t="e">
        <f>[1]Agustus!AN29</f>
        <v>#VALUE!</v>
      </c>
      <c r="AO20" s="88" t="e">
        <f>[1]Agustus!AO29</f>
        <v>#VALUE!</v>
      </c>
      <c r="AP20" s="88" t="e">
        <f>[1]Agustus!AP29</f>
        <v>#VALUE!</v>
      </c>
      <c r="AQ20" s="88" t="e">
        <f>[1]Agustus!AQ29</f>
        <v>#VALUE!</v>
      </c>
      <c r="AR20" s="88" t="e">
        <f>[1]Agustus!AR29</f>
        <v>#VALUE!</v>
      </c>
      <c r="AS20" s="88" t="e">
        <f>[1]Agustus!AS29</f>
        <v>#VALUE!</v>
      </c>
      <c r="AT20" s="89" t="e">
        <f>[1]Agustus!AT29</f>
        <v>#VALUE!</v>
      </c>
      <c r="AU20" s="89" t="e">
        <f>[1]Agustus!AU29</f>
        <v>#VALUE!</v>
      </c>
      <c r="AV20" s="92"/>
    </row>
    <row r="21" spans="1:52" s="41" customFormat="1">
      <c r="A21" s="85">
        <v>9</v>
      </c>
      <c r="B21" s="86" t="s">
        <v>67</v>
      </c>
      <c r="C21" s="87"/>
      <c r="D21" s="88">
        <f>[1]September!D30</f>
        <v>801</v>
      </c>
      <c r="E21" s="88">
        <f>[1]September!E30</f>
        <v>1</v>
      </c>
      <c r="F21" s="88">
        <f>[1]September!F30</f>
        <v>61</v>
      </c>
      <c r="G21" s="88">
        <f>[1]September!G30</f>
        <v>62</v>
      </c>
      <c r="H21" s="89">
        <f>[1]September!H30</f>
        <v>7.7403245942571779</v>
      </c>
      <c r="I21" s="89">
        <f>[1]September!I30</f>
        <v>1.6129032258064515</v>
      </c>
      <c r="J21" s="88">
        <f>[1]September!J30</f>
        <v>0</v>
      </c>
      <c r="K21" s="90"/>
      <c r="L21" s="91">
        <f>[1]September!L30</f>
        <v>0</v>
      </c>
      <c r="M21" s="88">
        <f>[1]September!M30</f>
        <v>0</v>
      </c>
      <c r="N21" s="88">
        <f>[1]September!N30</f>
        <v>0</v>
      </c>
      <c r="O21" s="88">
        <f>[1]September!O30</f>
        <v>0</v>
      </c>
      <c r="P21" s="88">
        <f>[1]September!P30</f>
        <v>0</v>
      </c>
      <c r="Q21" s="89" t="e">
        <f>[1]September!Q30</f>
        <v>#DIV/0!</v>
      </c>
      <c r="R21" s="88">
        <f>[1]September!R30</f>
        <v>0</v>
      </c>
      <c r="S21" s="88">
        <f>[1]September!S30</f>
        <v>0</v>
      </c>
      <c r="T21" s="88">
        <f>[1]September!T30</f>
        <v>0</v>
      </c>
      <c r="U21" s="89" t="e">
        <f>[1]September!U30</f>
        <v>#DIV/0!</v>
      </c>
      <c r="V21" s="88">
        <f>[1]September!V30</f>
        <v>0</v>
      </c>
      <c r="W21" s="88">
        <f>[1]September!W30</f>
        <v>0</v>
      </c>
      <c r="X21" s="88">
        <f>[1]September!X30</f>
        <v>0</v>
      </c>
      <c r="Y21" s="88">
        <f>[1]September!Y30</f>
        <v>0</v>
      </c>
      <c r="Z21" s="88">
        <f>[1]September!Z30</f>
        <v>0</v>
      </c>
      <c r="AA21" s="88">
        <f>[1]September!AA30</f>
        <v>0</v>
      </c>
      <c r="AB21" s="88">
        <f>[1]September!AB30</f>
        <v>0</v>
      </c>
      <c r="AC21" s="89" t="e">
        <f>[1]September!AC30</f>
        <v>#DIV/0!</v>
      </c>
      <c r="AD21" s="88">
        <f>[1]September!AD30</f>
        <v>0</v>
      </c>
      <c r="AE21" s="88">
        <f>[1]September!AE30</f>
        <v>0</v>
      </c>
      <c r="AF21" s="88">
        <f>[1]September!AF30</f>
        <v>0</v>
      </c>
      <c r="AG21" s="88">
        <f>[1]September!AG30</f>
        <v>0</v>
      </c>
      <c r="AH21" s="88" t="e">
        <f>[1]September!AH30</f>
        <v>#VALUE!</v>
      </c>
      <c r="AI21" s="88" t="e">
        <f>[1]September!AI30</f>
        <v>#VALUE!</v>
      </c>
      <c r="AJ21" s="88" t="e">
        <f>[1]September!AJ30</f>
        <v>#VALUE!</v>
      </c>
      <c r="AK21" s="88" t="e">
        <f>[1]September!AK30</f>
        <v>#VALUE!</v>
      </c>
      <c r="AL21" s="88" t="e">
        <f>[1]September!AL30</f>
        <v>#VALUE!</v>
      </c>
      <c r="AM21" s="88" t="e">
        <f>[1]September!AM30</f>
        <v>#VALUE!</v>
      </c>
      <c r="AN21" s="88" t="e">
        <f>[1]September!AN30</f>
        <v>#VALUE!</v>
      </c>
      <c r="AO21" s="88" t="e">
        <f>[1]September!AO30</f>
        <v>#VALUE!</v>
      </c>
      <c r="AP21" s="88" t="e">
        <f>[1]September!AP30</f>
        <v>#VALUE!</v>
      </c>
      <c r="AQ21" s="88" t="e">
        <f>[1]September!AQ30</f>
        <v>#VALUE!</v>
      </c>
      <c r="AR21" s="88" t="e">
        <f>[1]September!AR30</f>
        <v>#VALUE!</v>
      </c>
      <c r="AS21" s="88" t="e">
        <f>[1]September!AS30</f>
        <v>#VALUE!</v>
      </c>
      <c r="AT21" s="89" t="e">
        <f>[1]September!AT30</f>
        <v>#VALUE!</v>
      </c>
      <c r="AU21" s="89" t="e">
        <f>[1]September!AU30</f>
        <v>#VALUE!</v>
      </c>
      <c r="AV21" s="92"/>
      <c r="AX21" s="95"/>
    </row>
    <row r="22" spans="1:52" s="41" customFormat="1">
      <c r="A22" s="85">
        <v>10</v>
      </c>
      <c r="B22" s="86" t="s">
        <v>68</v>
      </c>
      <c r="C22" s="87"/>
      <c r="D22" s="88">
        <f>[1]Oktober!D30</f>
        <v>801</v>
      </c>
      <c r="E22" s="88">
        <f>[1]Oktober!E30</f>
        <v>1</v>
      </c>
      <c r="F22" s="88">
        <f>[1]Oktober!F30</f>
        <v>55</v>
      </c>
      <c r="G22" s="88">
        <f>[1]Oktober!G30</f>
        <v>56</v>
      </c>
      <c r="H22" s="89">
        <f>[1]Oktober!H30</f>
        <v>6.9912609238451937</v>
      </c>
      <c r="I22" s="89">
        <f>[1]Oktober!I30</f>
        <v>1.7857142857142856</v>
      </c>
      <c r="J22" s="88">
        <f>[1]Oktober!J30</f>
        <v>0</v>
      </c>
      <c r="K22" s="90"/>
      <c r="L22" s="91">
        <f>[1]Oktober!L30</f>
        <v>0</v>
      </c>
      <c r="M22" s="88">
        <f>[1]Oktober!M30</f>
        <v>0</v>
      </c>
      <c r="N22" s="88">
        <f>[1]Oktober!N30</f>
        <v>0</v>
      </c>
      <c r="O22" s="88">
        <f>[1]Oktober!O30</f>
        <v>0</v>
      </c>
      <c r="P22" s="88">
        <f>[1]Oktober!P30</f>
        <v>0</v>
      </c>
      <c r="Q22" s="89" t="e">
        <f>[1]Oktober!Q30</f>
        <v>#DIV/0!</v>
      </c>
      <c r="R22" s="88">
        <f>[1]Oktober!R30</f>
        <v>0</v>
      </c>
      <c r="S22" s="88">
        <f>[1]Oktober!S30</f>
        <v>0</v>
      </c>
      <c r="T22" s="88">
        <f>[1]Oktober!T30</f>
        <v>0</v>
      </c>
      <c r="U22" s="89" t="e">
        <f>[1]Oktober!U30</f>
        <v>#DIV/0!</v>
      </c>
      <c r="V22" s="88">
        <f>[1]Oktober!V30</f>
        <v>0</v>
      </c>
      <c r="W22" s="88">
        <f>[1]Oktober!W30</f>
        <v>0</v>
      </c>
      <c r="X22" s="88">
        <f>[1]Oktober!X30</f>
        <v>0</v>
      </c>
      <c r="Y22" s="88">
        <f>[1]Oktober!Y30</f>
        <v>0</v>
      </c>
      <c r="Z22" s="88">
        <f>[1]Oktober!Z30</f>
        <v>0</v>
      </c>
      <c r="AA22" s="88">
        <f>[1]Oktober!AA30</f>
        <v>0</v>
      </c>
      <c r="AB22" s="88">
        <f>[1]Oktober!AB30</f>
        <v>0</v>
      </c>
      <c r="AC22" s="89" t="e">
        <f>[1]Oktober!AC30</f>
        <v>#DIV/0!</v>
      </c>
      <c r="AD22" s="88">
        <f>[1]Oktober!AD30</f>
        <v>0</v>
      </c>
      <c r="AE22" s="88">
        <f>[1]Oktober!AE30</f>
        <v>0</v>
      </c>
      <c r="AF22" s="88">
        <f>[1]Oktober!AF30</f>
        <v>0</v>
      </c>
      <c r="AG22" s="88">
        <f>[1]Oktober!AG30</f>
        <v>0</v>
      </c>
      <c r="AH22" s="88" t="e">
        <f>[1]Oktober!AH30</f>
        <v>#VALUE!</v>
      </c>
      <c r="AI22" s="88" t="e">
        <f>[1]Oktober!AI30</f>
        <v>#VALUE!</v>
      </c>
      <c r="AJ22" s="88" t="e">
        <f>[1]Oktober!AJ30</f>
        <v>#VALUE!</v>
      </c>
      <c r="AK22" s="88" t="e">
        <f>[1]Oktober!AK30</f>
        <v>#VALUE!</v>
      </c>
      <c r="AL22" s="88" t="e">
        <f>[1]Oktober!AL30</f>
        <v>#VALUE!</v>
      </c>
      <c r="AM22" s="88" t="e">
        <f>[1]Oktober!AM30</f>
        <v>#VALUE!</v>
      </c>
      <c r="AN22" s="88" t="e">
        <f>[1]Oktober!AN30</f>
        <v>#VALUE!</v>
      </c>
      <c r="AO22" s="88" t="e">
        <f>[1]Oktober!AO30</f>
        <v>#VALUE!</v>
      </c>
      <c r="AP22" s="88" t="e">
        <f>[1]Oktober!AP30</f>
        <v>#VALUE!</v>
      </c>
      <c r="AQ22" s="88" t="e">
        <f>[1]Oktober!AQ30</f>
        <v>#VALUE!</v>
      </c>
      <c r="AR22" s="88" t="e">
        <f>[1]Oktober!AR30</f>
        <v>#VALUE!</v>
      </c>
      <c r="AS22" s="88" t="e">
        <f>[1]Oktober!AS30</f>
        <v>#VALUE!</v>
      </c>
      <c r="AT22" s="89" t="e">
        <f>[1]Oktober!AT30</f>
        <v>#VALUE!</v>
      </c>
      <c r="AU22" s="89" t="e">
        <f>[1]Oktober!AU30</f>
        <v>#VALUE!</v>
      </c>
      <c r="AV22" s="92"/>
    </row>
    <row r="23" spans="1:52" s="41" customFormat="1">
      <c r="A23" s="85">
        <v>11</v>
      </c>
      <c r="B23" s="86" t="s">
        <v>69</v>
      </c>
      <c r="C23" s="87"/>
      <c r="D23" s="88">
        <f>[1]November!D30</f>
        <v>801</v>
      </c>
      <c r="E23" s="88">
        <f>[1]November!E30</f>
        <v>1</v>
      </c>
      <c r="F23" s="88">
        <f>[1]November!F30</f>
        <v>52</v>
      </c>
      <c r="G23" s="88">
        <f>[1]November!G30</f>
        <v>53</v>
      </c>
      <c r="H23" s="89">
        <f>[1]November!H30</f>
        <v>6.6167290886392003</v>
      </c>
      <c r="I23" s="89">
        <f>[1]November!I30</f>
        <v>1.8867924528301887</v>
      </c>
      <c r="J23" s="88">
        <f>[1]November!J30</f>
        <v>1</v>
      </c>
      <c r="K23" s="90"/>
      <c r="L23" s="91">
        <f>[1]November!L30</f>
        <v>100</v>
      </c>
      <c r="M23" s="88">
        <f>[1]November!M30</f>
        <v>0</v>
      </c>
      <c r="N23" s="88">
        <f>[1]November!N30</f>
        <v>0</v>
      </c>
      <c r="O23" s="88">
        <f>[1]November!O30</f>
        <v>1</v>
      </c>
      <c r="P23" s="88">
        <f>[1]November!P30</f>
        <v>1</v>
      </c>
      <c r="Q23" s="89" t="e">
        <f>[1]November!Q30</f>
        <v>#DIV/0!</v>
      </c>
      <c r="R23" s="88">
        <f>[1]November!R30</f>
        <v>0</v>
      </c>
      <c r="S23" s="88">
        <f>[1]November!S30</f>
        <v>1</v>
      </c>
      <c r="T23" s="88">
        <f>[1]November!T30</f>
        <v>1</v>
      </c>
      <c r="U23" s="89">
        <f>[1]November!U30</f>
        <v>100</v>
      </c>
      <c r="V23" s="88">
        <f>[1]November!V30</f>
        <v>0</v>
      </c>
      <c r="W23" s="88">
        <f>[1]November!W30</f>
        <v>1</v>
      </c>
      <c r="X23" s="88">
        <f>[1]November!X30</f>
        <v>1</v>
      </c>
      <c r="Y23" s="88">
        <f>[1]November!Y30</f>
        <v>0</v>
      </c>
      <c r="Z23" s="88">
        <f>[1]November!Z30</f>
        <v>0</v>
      </c>
      <c r="AA23" s="88">
        <f>[1]November!AA30</f>
        <v>0</v>
      </c>
      <c r="AB23" s="88">
        <f>[1]November!AB30</f>
        <v>1</v>
      </c>
      <c r="AC23" s="89">
        <f>[1]November!AC30</f>
        <v>100</v>
      </c>
      <c r="AD23" s="88">
        <f>[1]November!AD30</f>
        <v>0</v>
      </c>
      <c r="AE23" s="88">
        <f>[1]November!AE30</f>
        <v>0</v>
      </c>
      <c r="AF23" s="88">
        <f>[1]November!AF30</f>
        <v>1</v>
      </c>
      <c r="AG23" s="88">
        <f>[1]November!AG30</f>
        <v>1</v>
      </c>
      <c r="AH23" s="88" t="e">
        <f>[1]November!AH30</f>
        <v>#VALUE!</v>
      </c>
      <c r="AI23" s="88" t="e">
        <f>[1]November!AI30</f>
        <v>#VALUE!</v>
      </c>
      <c r="AJ23" s="88" t="e">
        <f>[1]November!AJ30</f>
        <v>#VALUE!</v>
      </c>
      <c r="AK23" s="88" t="e">
        <f>[1]November!AK30</f>
        <v>#VALUE!</v>
      </c>
      <c r="AL23" s="88" t="e">
        <f>[1]November!AL30</f>
        <v>#VALUE!</v>
      </c>
      <c r="AM23" s="88" t="e">
        <f>[1]November!AM30</f>
        <v>#VALUE!</v>
      </c>
      <c r="AN23" s="88" t="e">
        <f>[1]November!AN30</f>
        <v>#VALUE!</v>
      </c>
      <c r="AO23" s="88" t="e">
        <f>[1]November!AO30</f>
        <v>#VALUE!</v>
      </c>
      <c r="AP23" s="88" t="e">
        <f>[1]November!AP30</f>
        <v>#VALUE!</v>
      </c>
      <c r="AQ23" s="88" t="e">
        <f>[1]November!AQ30</f>
        <v>#VALUE!</v>
      </c>
      <c r="AR23" s="88" t="e">
        <f>[1]November!AR30</f>
        <v>#VALUE!</v>
      </c>
      <c r="AS23" s="88" t="e">
        <f>[1]November!AS30</f>
        <v>#VALUE!</v>
      </c>
      <c r="AT23" s="89" t="e">
        <f>[1]November!AT30</f>
        <v>#VALUE!</v>
      </c>
      <c r="AU23" s="89" t="e">
        <f>[1]November!AU30</f>
        <v>#VALUE!</v>
      </c>
      <c r="AV23" s="92"/>
    </row>
    <row r="24" spans="1:52" s="41" customFormat="1">
      <c r="A24" s="96">
        <v>12</v>
      </c>
      <c r="B24" s="97" t="s">
        <v>70</v>
      </c>
      <c r="C24" s="98"/>
      <c r="D24" s="99">
        <f>[1]Desember!D30</f>
        <v>801</v>
      </c>
      <c r="E24" s="99">
        <f>[1]Desember!E30</f>
        <v>0</v>
      </c>
      <c r="F24" s="99">
        <f>[1]Desember!F30</f>
        <v>15</v>
      </c>
      <c r="G24" s="99">
        <f>[1]Desember!G30</f>
        <v>15</v>
      </c>
      <c r="H24" s="100">
        <f>[1]Desember!H30</f>
        <v>1.8726591760299627</v>
      </c>
      <c r="I24" s="100">
        <f>[1]Desember!I30</f>
        <v>0</v>
      </c>
      <c r="J24" s="99">
        <f>[1]Desember!J30</f>
        <v>0</v>
      </c>
      <c r="K24" s="101"/>
      <c r="L24" s="102" t="e">
        <f>[1]Desember!L30</f>
        <v>#DIV/0!</v>
      </c>
      <c r="M24" s="99">
        <f>[1]Desember!M30</f>
        <v>0</v>
      </c>
      <c r="N24" s="99">
        <f>[1]Desember!N30</f>
        <v>0</v>
      </c>
      <c r="O24" s="99">
        <f>[1]Desember!O30</f>
        <v>1</v>
      </c>
      <c r="P24" s="99">
        <f>[1]Desember!P30</f>
        <v>1</v>
      </c>
      <c r="Q24" s="100" t="e">
        <f>[1]Desember!Q30</f>
        <v>#DIV/0!</v>
      </c>
      <c r="R24" s="99">
        <f>[1]Desember!R30</f>
        <v>0</v>
      </c>
      <c r="S24" s="99">
        <f>[1]Desember!S30</f>
        <v>1</v>
      </c>
      <c r="T24" s="99">
        <f>[1]Desember!T30</f>
        <v>1</v>
      </c>
      <c r="U24" s="100">
        <f>[1]Desember!U30</f>
        <v>100</v>
      </c>
      <c r="V24" s="99">
        <f>[1]Desember!V30</f>
        <v>0</v>
      </c>
      <c r="W24" s="99">
        <f>[1]Desember!W30</f>
        <v>1</v>
      </c>
      <c r="X24" s="99">
        <f>[1]Desember!X30</f>
        <v>1</v>
      </c>
      <c r="Y24" s="99">
        <f>[1]Desember!Y30</f>
        <v>0</v>
      </c>
      <c r="Z24" s="99">
        <f>[1]Desember!Z30</f>
        <v>0</v>
      </c>
      <c r="AA24" s="99">
        <f>[1]Desember!AA30</f>
        <v>0</v>
      </c>
      <c r="AB24" s="99">
        <f>[1]Desember!AB30</f>
        <v>1</v>
      </c>
      <c r="AC24" s="100">
        <f>[1]Desember!AC30</f>
        <v>100</v>
      </c>
      <c r="AD24" s="99">
        <f>[1]Desember!AD30</f>
        <v>0</v>
      </c>
      <c r="AE24" s="99">
        <f>[1]Desember!AE30</f>
        <v>0</v>
      </c>
      <c r="AF24" s="99">
        <f>[1]Desember!AF30</f>
        <v>1</v>
      </c>
      <c r="AG24" s="99">
        <f>[1]Desember!AG30</f>
        <v>1</v>
      </c>
      <c r="AH24" s="99" t="e">
        <f>[1]Desember!AH30</f>
        <v>#VALUE!</v>
      </c>
      <c r="AI24" s="99" t="e">
        <f>[1]Desember!AI30</f>
        <v>#VALUE!</v>
      </c>
      <c r="AJ24" s="99" t="e">
        <f>[1]Desember!AJ30</f>
        <v>#VALUE!</v>
      </c>
      <c r="AK24" s="99" t="e">
        <f>[1]Desember!AK30</f>
        <v>#VALUE!</v>
      </c>
      <c r="AL24" s="99" t="e">
        <f>[1]Desember!AL30</f>
        <v>#VALUE!</v>
      </c>
      <c r="AM24" s="99" t="e">
        <f>[1]Desember!AM30</f>
        <v>#VALUE!</v>
      </c>
      <c r="AN24" s="99" t="e">
        <f>[1]Desember!AN30</f>
        <v>#VALUE!</v>
      </c>
      <c r="AO24" s="99" t="e">
        <f>[1]Desember!AO30</f>
        <v>#VALUE!</v>
      </c>
      <c r="AP24" s="99" t="e">
        <f>[1]Desember!AP30</f>
        <v>#VALUE!</v>
      </c>
      <c r="AQ24" s="99" t="e">
        <f>[1]Desember!AQ30</f>
        <v>#VALUE!</v>
      </c>
      <c r="AR24" s="99" t="e">
        <f>[1]Desember!AR30</f>
        <v>#VALUE!</v>
      </c>
      <c r="AS24" s="99" t="e">
        <f>[1]Desember!AS30</f>
        <v>#VALUE!</v>
      </c>
      <c r="AT24" s="100" t="e">
        <f>[1]Desember!AT30</f>
        <v>#VALUE!</v>
      </c>
      <c r="AU24" s="100" t="e">
        <f>[1]Desember!AU30</f>
        <v>#VALUE!</v>
      </c>
      <c r="AV24" s="103"/>
    </row>
    <row r="25" spans="1:52" s="41" customFormat="1" ht="15.75" thickBot="1">
      <c r="A25" s="104"/>
      <c r="B25" s="105"/>
      <c r="C25" s="106"/>
      <c r="D25" s="107"/>
      <c r="E25" s="108"/>
      <c r="F25" s="108"/>
      <c r="G25" s="108"/>
      <c r="H25" s="109"/>
      <c r="I25" s="109"/>
      <c r="J25" s="108"/>
      <c r="K25" s="110"/>
      <c r="L25" s="111"/>
      <c r="M25" s="112"/>
      <c r="N25" s="112"/>
      <c r="O25" s="112"/>
      <c r="P25" s="112"/>
      <c r="Q25" s="113"/>
      <c r="R25" s="112"/>
      <c r="S25" s="112"/>
      <c r="T25" s="112"/>
      <c r="U25" s="113"/>
      <c r="V25" s="112"/>
      <c r="W25" s="112"/>
      <c r="X25" s="112"/>
      <c r="Y25" s="112"/>
      <c r="Z25" s="112"/>
      <c r="AA25" s="112"/>
      <c r="AB25" s="112"/>
      <c r="AC25" s="113"/>
      <c r="AD25" s="114"/>
      <c r="AE25" s="114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5"/>
      <c r="AU25" s="113"/>
      <c r="AV25" s="116"/>
    </row>
    <row r="26" spans="1:52" s="41" customFormat="1" ht="16.5" hidden="1" thickTop="1" thickBot="1">
      <c r="A26" s="117"/>
      <c r="B26" s="118" t="s">
        <v>71</v>
      </c>
      <c r="C26" s="119"/>
      <c r="D26" s="120">
        <v>1182</v>
      </c>
      <c r="E26" s="121">
        <v>2</v>
      </c>
      <c r="F26" s="121">
        <v>272</v>
      </c>
      <c r="G26" s="121">
        <v>274</v>
      </c>
      <c r="H26" s="122">
        <v>23.181049069373945</v>
      </c>
      <c r="I26" s="122">
        <v>0.72992700729927007</v>
      </c>
      <c r="J26" s="117">
        <v>0</v>
      </c>
      <c r="K26" s="123"/>
      <c r="L26" s="124">
        <v>0</v>
      </c>
      <c r="M26" s="125">
        <v>194</v>
      </c>
      <c r="N26" s="117">
        <v>1</v>
      </c>
      <c r="O26" s="117">
        <v>0</v>
      </c>
      <c r="P26" s="117">
        <v>1</v>
      </c>
      <c r="Q26" s="126">
        <v>0.51546391752577314</v>
      </c>
      <c r="R26" s="117">
        <v>1</v>
      </c>
      <c r="S26" s="117">
        <v>0</v>
      </c>
      <c r="T26" s="117">
        <v>1</v>
      </c>
      <c r="U26" s="126">
        <v>100</v>
      </c>
      <c r="V26" s="117">
        <v>1</v>
      </c>
      <c r="W26" s="117">
        <v>0</v>
      </c>
      <c r="X26" s="117">
        <v>1</v>
      </c>
      <c r="Y26" s="117">
        <v>0</v>
      </c>
      <c r="Z26" s="117">
        <v>0</v>
      </c>
      <c r="AA26" s="117">
        <v>0</v>
      </c>
      <c r="AB26" s="117">
        <v>1</v>
      </c>
      <c r="AC26" s="126">
        <v>100</v>
      </c>
      <c r="AD26" s="127">
        <v>4</v>
      </c>
      <c r="AE26" s="127">
        <v>7</v>
      </c>
      <c r="AF26" s="117">
        <v>0</v>
      </c>
      <c r="AG26" s="117">
        <v>11</v>
      </c>
      <c r="AH26" s="117">
        <v>0</v>
      </c>
      <c r="AI26" s="117">
        <v>3</v>
      </c>
      <c r="AJ26" s="117">
        <v>3</v>
      </c>
      <c r="AK26" s="117">
        <v>0</v>
      </c>
      <c r="AL26" s="117">
        <v>2</v>
      </c>
      <c r="AM26" s="117">
        <v>2</v>
      </c>
      <c r="AN26" s="117">
        <v>0</v>
      </c>
      <c r="AO26" s="117">
        <v>0</v>
      </c>
      <c r="AP26" s="117">
        <v>0</v>
      </c>
      <c r="AQ26" s="117">
        <v>0</v>
      </c>
      <c r="AR26" s="117">
        <v>5</v>
      </c>
      <c r="AS26" s="117">
        <v>5</v>
      </c>
      <c r="AT26" s="128">
        <v>45.454545454545453</v>
      </c>
      <c r="AU26" s="126">
        <v>0</v>
      </c>
      <c r="AV26" s="129"/>
    </row>
    <row r="27" spans="1:52" s="41" customFormat="1" ht="16.5" hidden="1" thickTop="1" thickBot="1">
      <c r="A27" s="130"/>
      <c r="B27" s="131" t="s">
        <v>72</v>
      </c>
      <c r="C27" s="132"/>
      <c r="D27" s="133"/>
      <c r="E27" s="134">
        <v>0</v>
      </c>
      <c r="F27" s="134">
        <v>23</v>
      </c>
      <c r="G27" s="135">
        <v>23</v>
      </c>
      <c r="H27" s="136" t="e">
        <v>#DIV/0!</v>
      </c>
      <c r="I27" s="136">
        <v>0</v>
      </c>
      <c r="J27" s="134">
        <v>0</v>
      </c>
      <c r="K27" s="137"/>
      <c r="L27" s="138" t="e">
        <v>#DIV/0!</v>
      </c>
      <c r="M27" s="139"/>
      <c r="N27" s="140">
        <v>0</v>
      </c>
      <c r="O27" s="140">
        <v>0</v>
      </c>
      <c r="P27" s="140">
        <v>0</v>
      </c>
      <c r="Q27" s="141" t="e">
        <v>#DIV/0!</v>
      </c>
      <c r="R27" s="140">
        <v>0</v>
      </c>
      <c r="S27" s="140">
        <v>0</v>
      </c>
      <c r="T27" s="140">
        <v>0</v>
      </c>
      <c r="U27" s="141" t="e">
        <v>#DIV/0!</v>
      </c>
      <c r="V27" s="140">
        <v>0</v>
      </c>
      <c r="W27" s="140">
        <v>0</v>
      </c>
      <c r="X27" s="140">
        <v>0</v>
      </c>
      <c r="Y27" s="140">
        <v>0</v>
      </c>
      <c r="Z27" s="140">
        <v>0</v>
      </c>
      <c r="AA27" s="140">
        <v>0</v>
      </c>
      <c r="AB27" s="140">
        <v>0</v>
      </c>
      <c r="AC27" s="141" t="e">
        <v>#DIV/0!</v>
      </c>
      <c r="AD27" s="142">
        <v>0</v>
      </c>
      <c r="AE27" s="142">
        <v>0</v>
      </c>
      <c r="AF27" s="140">
        <v>0</v>
      </c>
      <c r="AG27" s="140">
        <v>0</v>
      </c>
      <c r="AH27" s="140">
        <v>0</v>
      </c>
      <c r="AI27" s="140">
        <v>0</v>
      </c>
      <c r="AJ27" s="140">
        <v>0</v>
      </c>
      <c r="AK27" s="140">
        <v>0</v>
      </c>
      <c r="AL27" s="140">
        <v>0</v>
      </c>
      <c r="AM27" s="140">
        <v>0</v>
      </c>
      <c r="AN27" s="140">
        <v>0</v>
      </c>
      <c r="AO27" s="140">
        <v>0</v>
      </c>
      <c r="AP27" s="140">
        <v>0</v>
      </c>
      <c r="AQ27" s="140">
        <v>0</v>
      </c>
      <c r="AR27" s="140">
        <v>0</v>
      </c>
      <c r="AS27" s="140">
        <v>0</v>
      </c>
      <c r="AT27" s="143" t="e">
        <v>#DIV/0!</v>
      </c>
      <c r="AU27" s="141" t="e">
        <v>#DIV/0!</v>
      </c>
      <c r="AV27" s="144"/>
    </row>
    <row r="28" spans="1:52" s="154" customFormat="1" ht="30.95" customHeight="1" thickTop="1" thickBot="1">
      <c r="A28" s="145" t="s">
        <v>73</v>
      </c>
      <c r="B28" s="146"/>
      <c r="C28" s="147"/>
      <c r="D28" s="148">
        <f>AVERAGE(D13:D24)</f>
        <v>801</v>
      </c>
      <c r="E28" s="120">
        <f>SUM(E13:E24)</f>
        <v>7</v>
      </c>
      <c r="F28" s="120">
        <f t="shared" ref="F28:G28" si="0">SUM(F13:F24)</f>
        <v>611</v>
      </c>
      <c r="G28" s="120">
        <f t="shared" si="0"/>
        <v>618</v>
      </c>
      <c r="H28" s="122">
        <f>G28/D28*100</f>
        <v>77.153558052434462</v>
      </c>
      <c r="I28" s="122">
        <f>E28/G28*100</f>
        <v>1.1326860841423949</v>
      </c>
      <c r="J28" s="120">
        <f>SUM(J13:J24)</f>
        <v>5</v>
      </c>
      <c r="K28" s="149"/>
      <c r="L28" s="124">
        <f>E28/J28*100</f>
        <v>140</v>
      </c>
      <c r="M28" s="125">
        <f>SUM(M13:M24)</f>
        <v>235</v>
      </c>
      <c r="N28" s="117">
        <f t="shared" ref="N28:P28" si="1">SUM(N13:N24)</f>
        <v>0</v>
      </c>
      <c r="O28" s="117">
        <f t="shared" si="1"/>
        <v>4</v>
      </c>
      <c r="P28" s="117">
        <f t="shared" si="1"/>
        <v>4</v>
      </c>
      <c r="Q28" s="150">
        <v>0.51546391752577314</v>
      </c>
      <c r="R28" s="151">
        <v>1</v>
      </c>
      <c r="S28" s="151">
        <v>0</v>
      </c>
      <c r="T28" s="151">
        <v>1</v>
      </c>
      <c r="U28" s="150">
        <v>100</v>
      </c>
      <c r="V28" s="151">
        <v>1</v>
      </c>
      <c r="W28" s="151">
        <v>0</v>
      </c>
      <c r="X28" s="151">
        <v>1</v>
      </c>
      <c r="Y28" s="151">
        <v>0</v>
      </c>
      <c r="Z28" s="151">
        <v>0</v>
      </c>
      <c r="AA28" s="151">
        <v>0</v>
      </c>
      <c r="AB28" s="151">
        <v>1</v>
      </c>
      <c r="AC28" s="150">
        <v>100</v>
      </c>
      <c r="AD28" s="152">
        <v>4</v>
      </c>
      <c r="AE28" s="152">
        <v>7</v>
      </c>
      <c r="AF28" s="151">
        <v>0</v>
      </c>
      <c r="AG28" s="151">
        <v>11</v>
      </c>
      <c r="AH28" s="152">
        <v>0</v>
      </c>
      <c r="AI28" s="152">
        <v>3</v>
      </c>
      <c r="AJ28" s="151">
        <v>3</v>
      </c>
      <c r="AK28" s="152">
        <v>0</v>
      </c>
      <c r="AL28" s="152">
        <v>2</v>
      </c>
      <c r="AM28" s="151">
        <v>2</v>
      </c>
      <c r="AN28" s="152">
        <v>0</v>
      </c>
      <c r="AO28" s="152">
        <v>0</v>
      </c>
      <c r="AP28" s="151">
        <v>0</v>
      </c>
      <c r="AQ28" s="151">
        <v>0</v>
      </c>
      <c r="AR28" s="151">
        <v>5</v>
      </c>
      <c r="AS28" s="151">
        <v>5</v>
      </c>
      <c r="AT28" s="150">
        <v>45.454545454545453</v>
      </c>
      <c r="AU28" s="150">
        <v>0</v>
      </c>
      <c r="AV28" s="153"/>
    </row>
    <row r="29" spans="1:52" ht="15.75" thickTop="1"/>
  </sheetData>
  <mergeCells count="49">
    <mergeCell ref="A28:B28"/>
    <mergeCell ref="AK10:AM10"/>
    <mergeCell ref="AN10:AP10"/>
    <mergeCell ref="AQ10:AS10"/>
    <mergeCell ref="AT10:AT11"/>
    <mergeCell ref="AU10:AU11"/>
    <mergeCell ref="B12:C12"/>
    <mergeCell ref="AZ9:BA9"/>
    <mergeCell ref="BB9:BC9"/>
    <mergeCell ref="E10:E11"/>
    <mergeCell ref="F10:F11"/>
    <mergeCell ref="G10:G11"/>
    <mergeCell ref="R10:R11"/>
    <mergeCell ref="S10:S11"/>
    <mergeCell ref="V10:X10"/>
    <mergeCell ref="Y10:AA10"/>
    <mergeCell ref="AD10:AD11"/>
    <mergeCell ref="Y9:AA9"/>
    <mergeCell ref="AB9:AB11"/>
    <mergeCell ref="AC9:AC11"/>
    <mergeCell ref="AD9:AG9"/>
    <mergeCell ref="AH9:AU9"/>
    <mergeCell ref="AX9:AY9"/>
    <mergeCell ref="AE10:AE11"/>
    <mergeCell ref="AF10:AF11"/>
    <mergeCell ref="AG10:AG11"/>
    <mergeCell ref="AH10:AJ10"/>
    <mergeCell ref="V8:AC8"/>
    <mergeCell ref="AD8:AU8"/>
    <mergeCell ref="AV8:AV11"/>
    <mergeCell ref="N9:O9"/>
    <mergeCell ref="P9:P11"/>
    <mergeCell ref="Q9:Q11"/>
    <mergeCell ref="R9:S9"/>
    <mergeCell ref="T9:T11"/>
    <mergeCell ref="U9:U11"/>
    <mergeCell ref="V9:X9"/>
    <mergeCell ref="I8:I11"/>
    <mergeCell ref="J8:J11"/>
    <mergeCell ref="K8:L11"/>
    <mergeCell ref="M8:M11"/>
    <mergeCell ref="N8:Q8"/>
    <mergeCell ref="R8:U8"/>
    <mergeCell ref="D4:F4"/>
    <mergeCell ref="A8:A11"/>
    <mergeCell ref="B8:C11"/>
    <mergeCell ref="D8:D11"/>
    <mergeCell ref="E8:G9"/>
    <mergeCell ref="H8:H11"/>
  </mergeCells>
  <dataValidations count="2">
    <dataValidation type="date" allowBlank="1" showInputMessage="1" showErrorMessage="1" sqref="BA11 AX10:AY10 BA10:BC10 AZ10:AZ11 AZ12:BA12" xr:uid="{7344DCC0-E9D3-4EA7-B9D7-78FC46FC752E}">
      <formula1>42370</formula1>
      <formula2>47848</formula2>
    </dataValidation>
    <dataValidation type="date" allowBlank="1" showInputMessage="1" showErrorMessage="1" sqref="W6:AD6 T6:U6" xr:uid="{40491D7F-43A0-4BED-8043-8E7A38F60B1B}">
      <formula1>42370</formula1>
      <formula2>43465</formula2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 HEPB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2023-02-28T16:20:57Z</dcterms:created>
  <dcterms:modified xsi:type="dcterms:W3CDTF">2023-02-28T16:22:42Z</dcterms:modified>
</cp:coreProperties>
</file>