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23557D1A-5161-3F4C-85D2-C7105BCF8963}" xr6:coauthVersionLast="47" xr6:coauthVersionMax="47" xr10:uidLastSave="{00000000-0000-0000-0000-000000000000}"/>
  <bookViews>
    <workbookView xWindow="480" yWindow="1000" windowWidth="25040" windowHeight="13460" xr2:uid="{D1419456-3BC2-784A-AA57-9FB7F7F7017D}"/>
  </bookViews>
  <sheets>
    <sheet name="5. LINTAS KLASTER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7" i="1" s="1"/>
  <c r="J13" i="1"/>
  <c r="H14" i="1"/>
  <c r="J15" i="1"/>
</calcChain>
</file>

<file path=xl/sharedStrings.xml><?xml version="1.0" encoding="utf-8"?>
<sst xmlns="http://schemas.openxmlformats.org/spreadsheetml/2006/main" count="62" uniqueCount="50">
  <si>
    <t>1.</t>
  </si>
  <si>
    <t>2.</t>
  </si>
  <si>
    <t>dokumen</t>
  </si>
  <si>
    <t>3.</t>
  </si>
  <si>
    <t>Edukasi dan Pemberdayaan masyarakat tentang obat pada Gerakan masyarakat cerdas menggunakan obat</t>
  </si>
  <si>
    <t>Edukasi dan Pemberdayaan masyarakat tentang obat</t>
  </si>
  <si>
    <t>8.</t>
  </si>
  <si>
    <t>Pelayanan Informasi Obat</t>
  </si>
  <si>
    <t>Pelayanan  Farmasi Klinik</t>
  </si>
  <si>
    <t>7.</t>
  </si>
  <si>
    <t>Konseling</t>
  </si>
  <si>
    <t>6.</t>
  </si>
  <si>
    <t>resep</t>
  </si>
  <si>
    <t>Pengkajian resep,pelayanan resep dan pemberian informasi obat</t>
  </si>
  <si>
    <t>5.</t>
  </si>
  <si>
    <t>2,26</t>
  </si>
  <si>
    <t>≤ 2,6</t>
  </si>
  <si>
    <t>Rerata item obat yang diresepkan</t>
  </si>
  <si>
    <t>Penggunaan Obat Rasional (POR)</t>
  </si>
  <si>
    <t>4.</t>
  </si>
  <si>
    <t>≤ 3</t>
  </si>
  <si>
    <t>≤ 1 %</t>
  </si>
  <si>
    <t>Penggunaan Injeksi pada Myalgia</t>
  </si>
  <si>
    <t>≤ 24</t>
  </si>
  <si>
    <t>≤ 8 %</t>
  </si>
  <si>
    <t>Penggunaan antibiotika pada penatalaksanaan kasus diare non spesifik</t>
  </si>
  <si>
    <t>0,25</t>
  </si>
  <si>
    <t>≤ 60</t>
  </si>
  <si>
    <t>≤ 20 %</t>
  </si>
  <si>
    <t>Penggunaan antibiotika pada penatalaksanaan ISPA non pneumonia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</si>
  <si>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</si>
  <si>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</si>
  <si>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</si>
  <si>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</si>
  <si>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</si>
  <si>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</si>
  <si>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</si>
  <si>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</si>
  <si>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</si>
  <si>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</si>
  <si>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</si>
  <si>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</si>
  <si>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</si>
  <si>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</si>
  <si>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</si>
  <si>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</si>
  <si>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</si>
  <si>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</si>
  <si>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Klaster Dukungan Pelayanan Lintas Klaster</t>
  </si>
  <si>
    <t>Pelayanan Kefarmasian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</si>
</sst>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9" fontId="1" fillId="0" borderId="4" xfId="0" applyNumberFormat="1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5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60B0-1DB3-1C40-BE23-3533562639FE}">
  <sheetPr>
    <tabColor rgb="FFCCCCFF"/>
  </sheetPr>
  <dimension ref="A1:Z961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16" sqref="A16:XFD26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28.1640625" customWidth="1"/>
    <col min="4" max="4" width="46.83203125" customWidth="1"/>
    <col min="5" max="5" width="17.5" customWidth="1"/>
    <col min="6" max="6" width="21.1640625" customWidth="1"/>
    <col min="7" max="7" width="15.6640625" customWidth="1"/>
    <col min="8" max="8" width="16.83203125" customWidth="1"/>
    <col min="9" max="9" width="24.5" customWidth="1"/>
    <col min="10" max="10" width="24.1640625" customWidth="1"/>
    <col min="11" max="11" width="20.6640625" customWidth="1"/>
    <col min="12" max="22" width="8" customWidth="1"/>
  </cols>
  <sheetData>
    <row r="1" spans="1:26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 x14ac:dyDescent="0.2">
      <c r="A3" s="26"/>
      <c r="B3" s="26"/>
      <c r="C3" s="26"/>
      <c r="D3" s="26"/>
      <c r="E3" s="27" t="s">
        <v>48</v>
      </c>
      <c r="F3" s="26"/>
      <c r="G3" s="26"/>
      <c r="H3" s="26"/>
      <c r="I3" s="26"/>
      <c r="J3" s="2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" customHeight="1" x14ac:dyDescent="0.2">
      <c r="A5" s="25" t="s">
        <v>47</v>
      </c>
      <c r="B5" s="24" t="s">
        <v>46</v>
      </c>
      <c r="C5" s="23"/>
      <c r="D5" s="25" t="s">
        <v>45</v>
      </c>
      <c r="E5" s="4" t="s">
        <v>44</v>
      </c>
      <c r="F5" s="4" t="s">
        <v>43</v>
      </c>
      <c r="G5" s="4" t="s">
        <v>42</v>
      </c>
      <c r="H5" s="4" t="s">
        <v>41</v>
      </c>
      <c r="I5" s="4" t="s">
        <v>40</v>
      </c>
      <c r="J5" s="25" t="s">
        <v>39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ht="16" x14ac:dyDescent="0.2">
      <c r="A6" s="4" t="s">
        <v>38</v>
      </c>
      <c r="B6" s="24" t="s">
        <v>37</v>
      </c>
      <c r="C6" s="23"/>
      <c r="D6" s="4" t="s">
        <v>36</v>
      </c>
      <c r="E6" s="22" t="s">
        <v>35</v>
      </c>
      <c r="F6" s="22" t="s">
        <v>34</v>
      </c>
      <c r="G6" s="22" t="s">
        <v>33</v>
      </c>
      <c r="H6" s="22" t="s">
        <v>32</v>
      </c>
      <c r="I6" s="22" t="s">
        <v>31</v>
      </c>
      <c r="J6" s="22" t="s">
        <v>30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"/>
    </row>
    <row r="7" spans="1:26" ht="25.5" customHeight="1" x14ac:dyDescent="0.2">
      <c r="A7" s="16" t="s">
        <v>49</v>
      </c>
      <c r="B7" s="15"/>
      <c r="C7" s="15"/>
      <c r="D7" s="15"/>
      <c r="E7" s="14"/>
      <c r="F7" s="13"/>
      <c r="G7" s="12"/>
      <c r="H7" s="12"/>
      <c r="I7" s="12"/>
      <c r="J7" s="11">
        <f>SUM(J8:J15)/8</f>
        <v>1.4096894174549828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3"/>
    </row>
    <row r="8" spans="1:26" ht="34.5" customHeight="1" x14ac:dyDescent="0.2">
      <c r="A8" s="9"/>
      <c r="B8" s="10" t="s">
        <v>0</v>
      </c>
      <c r="C8" s="17" t="s">
        <v>18</v>
      </c>
      <c r="D8" s="8" t="s">
        <v>29</v>
      </c>
      <c r="E8" s="21" t="s">
        <v>28</v>
      </c>
      <c r="F8" s="18" t="s">
        <v>12</v>
      </c>
      <c r="G8" s="6">
        <v>300</v>
      </c>
      <c r="H8" s="19" t="s">
        <v>27</v>
      </c>
      <c r="I8" s="6" t="s">
        <v>26</v>
      </c>
      <c r="J8" s="5">
        <v>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"/>
    </row>
    <row r="9" spans="1:26" ht="36" customHeight="1" x14ac:dyDescent="0.2">
      <c r="A9" s="9"/>
      <c r="B9" s="10" t="s">
        <v>1</v>
      </c>
      <c r="C9" s="17" t="s">
        <v>18</v>
      </c>
      <c r="D9" s="8" t="s">
        <v>25</v>
      </c>
      <c r="E9" s="21" t="s">
        <v>24</v>
      </c>
      <c r="F9" s="18" t="s">
        <v>12</v>
      </c>
      <c r="G9" s="6">
        <v>300</v>
      </c>
      <c r="H9" s="19" t="s">
        <v>23</v>
      </c>
      <c r="I9" s="6">
        <v>0</v>
      </c>
      <c r="J9" s="5">
        <v>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</row>
    <row r="10" spans="1:26" ht="39" customHeight="1" x14ac:dyDescent="0.2">
      <c r="A10" s="9"/>
      <c r="B10" s="10" t="s">
        <v>3</v>
      </c>
      <c r="C10" s="17" t="s">
        <v>18</v>
      </c>
      <c r="D10" s="8" t="s">
        <v>22</v>
      </c>
      <c r="E10" s="21" t="s">
        <v>21</v>
      </c>
      <c r="F10" s="18" t="s">
        <v>12</v>
      </c>
      <c r="G10" s="6">
        <v>300</v>
      </c>
      <c r="H10" s="19" t="s">
        <v>20</v>
      </c>
      <c r="I10" s="6">
        <v>0</v>
      </c>
      <c r="J10" s="5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"/>
    </row>
    <row r="11" spans="1:26" ht="37.5" customHeight="1" x14ac:dyDescent="0.2">
      <c r="A11" s="9"/>
      <c r="B11" s="10" t="s">
        <v>19</v>
      </c>
      <c r="C11" s="17" t="s">
        <v>18</v>
      </c>
      <c r="D11" s="8" t="s">
        <v>17</v>
      </c>
      <c r="E11" s="20" t="s">
        <v>16</v>
      </c>
      <c r="F11" s="18" t="s">
        <v>12</v>
      </c>
      <c r="G11" s="6">
        <v>300</v>
      </c>
      <c r="H11" s="19" t="s">
        <v>16</v>
      </c>
      <c r="I11" s="6" t="s">
        <v>15</v>
      </c>
      <c r="J11" s="5">
        <v>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</row>
    <row r="12" spans="1:26" ht="37.5" customHeight="1" x14ac:dyDescent="0.2">
      <c r="A12" s="9"/>
      <c r="B12" s="10" t="s">
        <v>14</v>
      </c>
      <c r="C12" s="17" t="s">
        <v>8</v>
      </c>
      <c r="D12" s="8" t="s">
        <v>13</v>
      </c>
      <c r="E12" s="5">
        <v>0.8</v>
      </c>
      <c r="F12" s="18" t="s">
        <v>12</v>
      </c>
      <c r="G12" s="6">
        <v>1743</v>
      </c>
      <c r="H12" s="6">
        <v>1394</v>
      </c>
      <c r="I12" s="6">
        <v>1743</v>
      </c>
      <c r="J12" s="5">
        <f>IF(I12/H12&gt;=100,100,IF(I12/H12&lt;100,I12/H12))</f>
        <v>1.2503586800573887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</row>
    <row r="13" spans="1:26" ht="29.25" customHeight="1" x14ac:dyDescent="0.2">
      <c r="A13" s="9"/>
      <c r="B13" s="10" t="s">
        <v>11</v>
      </c>
      <c r="C13" s="17" t="s">
        <v>8</v>
      </c>
      <c r="D13" s="8" t="s">
        <v>10</v>
      </c>
      <c r="E13" s="5">
        <v>0.03</v>
      </c>
      <c r="F13" s="18" t="s">
        <v>2</v>
      </c>
      <c r="G13" s="6">
        <v>557</v>
      </c>
      <c r="H13" s="6">
        <v>17</v>
      </c>
      <c r="I13" s="6">
        <v>22</v>
      </c>
      <c r="J13" s="5">
        <f>IF(I13/H13&gt;=100,100,IF(I13/H13&lt;100,I13/H13))</f>
        <v>1.2941176470588236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</row>
    <row r="14" spans="1:26" ht="32.25" customHeight="1" x14ac:dyDescent="0.2">
      <c r="A14" s="9"/>
      <c r="B14" s="10" t="s">
        <v>9</v>
      </c>
      <c r="C14" s="17" t="s">
        <v>8</v>
      </c>
      <c r="D14" s="8" t="s">
        <v>7</v>
      </c>
      <c r="E14" s="5">
        <v>0.8</v>
      </c>
      <c r="F14" s="18" t="s">
        <v>2</v>
      </c>
      <c r="G14" s="6">
        <v>2</v>
      </c>
      <c r="H14" s="6">
        <f>G14*E14</f>
        <v>1.6</v>
      </c>
      <c r="I14" s="6">
        <v>2</v>
      </c>
      <c r="J14" s="5"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"/>
    </row>
    <row r="15" spans="1:26" ht="62.25" customHeight="1" x14ac:dyDescent="0.2">
      <c r="A15" s="9"/>
      <c r="B15" s="10" t="s">
        <v>6</v>
      </c>
      <c r="C15" s="17" t="s">
        <v>5</v>
      </c>
      <c r="D15" s="17" t="s">
        <v>4</v>
      </c>
      <c r="E15" s="7">
        <v>0.25</v>
      </c>
      <c r="F15" s="18" t="s">
        <v>2</v>
      </c>
      <c r="G15" s="6">
        <v>44396</v>
      </c>
      <c r="H15" s="6">
        <v>11099</v>
      </c>
      <c r="I15" s="6">
        <v>41433</v>
      </c>
      <c r="J15" s="5">
        <f>IF(I15/H15&gt;=100,100,IF(I15/H15&lt;100,I15/H15))</f>
        <v>3.7330390125236508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"/>
    </row>
    <row r="17" spans="1:23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"/>
    </row>
    <row r="18" spans="1:23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"/>
    </row>
    <row r="19" spans="1:23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3"/>
    </row>
    <row r="20" spans="1:23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"/>
    </row>
    <row r="21" spans="1:23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"/>
    </row>
    <row r="22" spans="1:23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"/>
    </row>
    <row r="23" spans="1:23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</row>
    <row r="24" spans="1:23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</row>
    <row r="25" spans="1:23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3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3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3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3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3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3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3"/>
    </row>
    <row r="49" spans="1:23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3"/>
    </row>
    <row r="50" spans="1:23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3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3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3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3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3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3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3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3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3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3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3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3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3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3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 LINTAS KLASTER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2026-01-14T12:43:41Z</dcterms:created>
  <dcterms:modified xsi:type="dcterms:W3CDTF">2026-01-15T01:06:13Z</dcterms:modified>
</cp:coreProperties>
</file>