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SATA PTM 2024\USPRO\"/>
    </mc:Choice>
  </mc:AlternateContent>
  <xr:revisionPtr revIDLastSave="0" documentId="8_{DB059EF1-8052-4A3D-8D46-F486C6C1AC3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USPRO OKT 2004" sheetId="1" r:id="rId1"/>
  </sheets>
  <definedNames>
    <definedName name="_xlnm.Print_Titles" localSheetId="0">'USPRO OKT 2004'!#REF!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8" i="1" l="1"/>
  <c r="Q8" i="1" s="1"/>
  <c r="L8" i="1"/>
  <c r="M8" i="1" s="1"/>
  <c r="K8" i="1"/>
  <c r="J8" i="1"/>
  <c r="I8" i="1"/>
  <c r="F8" i="1"/>
  <c r="C8" i="1"/>
</calcChain>
</file>

<file path=xl/sharedStrings.xml><?xml version="1.0" encoding="utf-8"?>
<sst xmlns="http://schemas.openxmlformats.org/spreadsheetml/2006/main" count="25" uniqueCount="12">
  <si>
    <t>TOTAL</t>
  </si>
  <si>
    <t>L</t>
  </si>
  <si>
    <t>P</t>
  </si>
  <si>
    <t>DATA SPM USPRO</t>
  </si>
  <si>
    <t>CAPAIAN PUSKESMAS YANKES USIA PRODUKTIF 15 - 59 TAHUN</t>
  </si>
  <si>
    <t>SASARAN</t>
  </si>
  <si>
    <t>USIA 15 - 44 TAHUN</t>
  </si>
  <si>
    <t xml:space="preserve"> USIA 45 - 59 TAHUN</t>
  </si>
  <si>
    <t>TOTAL REALISASI CAPAIAN SPM PUSKESMAS</t>
  </si>
  <si>
    <t>TOTAL REALISASI BERESIKO (OBESITAS)</t>
  </si>
  <si>
    <t>(%)</t>
  </si>
  <si>
    <t>OKTOBER TAHUN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</si>
</sst>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2">
    <font>
      <sz val="11"/>
      <color theme="1"/>
      <name val="Calibri"/>
      <charset val="1"/>
      <scheme val="minor"/>
    </font>
    <font>
      <sz val="11"/>
      <color theme="1"/>
      <name val="Calibri"/>
      <charset val="134"/>
      <scheme val="minor"/>
    </font>
    <font>
      <b/>
      <sz val="16"/>
      <color theme="1"/>
      <name val="Calibri"/>
      <charset val="134"/>
      <scheme val="minor"/>
    </font>
    <font>
      <sz val="10"/>
      <name val="Arial"/>
      <charset val="134"/>
    </font>
    <font>
      <b/>
      <sz val="16"/>
      <color theme="1"/>
      <name val="Calibri"/>
      <family val="2"/>
      <scheme val="minor"/>
    </font>
    <font>
      <b/>
      <sz val="11"/>
      <color rgb="FF000000"/>
      <name val="Arial Narrow"/>
    </font>
    <font>
      <b/>
      <sz val="12"/>
      <color rgb="FF000000"/>
      <name val="Arial Narrow"/>
    </font>
    <font>
      <sz val="11"/>
      <name val="Verdana"/>
    </font>
    <font>
      <b/>
      <sz val="11"/>
      <color theme="1"/>
      <name val="Arial"/>
    </font>
    <font>
      <sz val="11"/>
      <color rgb="FF000000"/>
      <name val="Arial Narrow"/>
    </font>
    <font>
      <sz val="11"/>
      <color theme="1"/>
      <name val="&quot;Arial Narrow&quot;"/>
    </font>
    <font>
      <sz val="11"/>
      <color rgb="FF000000"/>
      <name val="Inconsolata"/>
    </font>
  </fonts>
  <fills count="4">
    <fill>
      <patternFill patternType="none"/>
    </fill>
    <fill>
      <patternFill patternType="gray125"/>
    </fill>
    <fill>
      <patternFill patternType="solid">
        <fgColor rgb="FFCFE4F1"/>
        <bgColor rgb="FFCFE4F1"/>
      </patternFill>
    </fill>
    <fill>
      <patternFill patternType="solid">
        <fgColor rgb="FFFFFFFF"/>
        <bgColor rgb="FFFFFFFF"/>
      </patternFill>
    </fill>
  </fills>
  <borders count="18">
    <border>
      <left/>
      <right/>
      <top/>
      <bottom/>
      <diagonal/>
    </border>
    <border>
      <left/>
      <right/>
      <top style="double">
        <color auto="1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ck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ck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0" fontId="1" fillId="0" borderId="0"/>
    <xf numFmtId="0" fontId="3" fillId="0" borderId="0"/>
    <xf numFmtId="0" fontId="3" fillId="0" borderId="0"/>
    <xf numFmtId="0" fontId="1" fillId="0" borderId="0"/>
  </cellStyleXfs>
  <cellXfs count="38">
    <xf numFmtId="0" fontId="0" fillId="0" borderId="0" xfId="0"/>
    <xf numFmtId="0" fontId="1" fillId="0" borderId="0" xfId="1"/>
    <xf numFmtId="0" fontId="1" fillId="0" borderId="0" xfId="1" applyAlignment="1">
      <alignment horizontal="center"/>
    </xf>
    <xf numFmtId="0" fontId="1" fillId="0" borderId="0" xfId="1" applyAlignment="1">
      <alignment horizontal="center"/>
    </xf>
    <xf numFmtId="0" fontId="2" fillId="0" borderId="1" xfId="1" applyFont="1" applyBorder="1" applyAlignment="1">
      <alignment horizontal="center"/>
    </xf>
    <xf numFmtId="17" fontId="4" fillId="0" borderId="0" xfId="1" quotePrefix="1" applyNumberFormat="1" applyFont="1" applyAlignment="1">
      <alignment horizontal="center" vertical="top"/>
    </xf>
    <xf numFmtId="0" fontId="6" fillId="2" borderId="2" xfId="0" applyFont="1" applyFill="1" applyBorder="1" applyAlignment="1">
      <alignment horizontal="center" vertical="center"/>
    </xf>
    <xf numFmtId="0" fontId="7" fillId="0" borderId="2" xfId="0" applyFont="1" applyBorder="1"/>
    <xf numFmtId="0" fontId="7" fillId="0" borderId="3" xfId="0" applyFont="1" applyBorder="1"/>
    <xf numFmtId="0" fontId="8" fillId="2" borderId="4" xfId="0" applyFont="1" applyFill="1" applyBorder="1" applyAlignment="1">
      <alignment horizontal="center" vertical="center"/>
    </xf>
    <xf numFmtId="0" fontId="7" fillId="0" borderId="4" xfId="0" applyFont="1" applyBorder="1"/>
    <xf numFmtId="0" fontId="7" fillId="0" borderId="5" xfId="0" applyFont="1" applyBorder="1"/>
    <xf numFmtId="0" fontId="5" fillId="2" borderId="4" xfId="0" applyFont="1" applyFill="1" applyBorder="1" applyAlignment="1">
      <alignment horizontal="center" vertical="center"/>
    </xf>
    <xf numFmtId="0" fontId="7" fillId="0" borderId="6" xfId="0" applyFont="1" applyBorder="1"/>
    <xf numFmtId="0" fontId="5" fillId="2" borderId="4" xfId="0" applyFont="1" applyFill="1" applyBorder="1" applyAlignment="1">
      <alignment horizontal="center" vertical="center" wrapText="1"/>
    </xf>
    <xf numFmtId="0" fontId="7" fillId="0" borderId="7" xfId="0" applyFont="1" applyBorder="1"/>
    <xf numFmtId="0" fontId="7" fillId="0" borderId="8" xfId="0" applyFont="1" applyBorder="1"/>
    <xf numFmtId="0" fontId="7" fillId="0" borderId="9" xfId="0" applyFont="1" applyBorder="1"/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 wrapText="1"/>
    </xf>
    <xf numFmtId="3" fontId="10" fillId="0" borderId="15" xfId="0" applyNumberFormat="1" applyFont="1" applyBorder="1" applyAlignment="1">
      <alignment horizontal="right"/>
    </xf>
    <xf numFmtId="3" fontId="10" fillId="0" borderId="16" xfId="0" applyNumberFormat="1" applyFont="1" applyBorder="1" applyAlignment="1">
      <alignment horizontal="right"/>
    </xf>
    <xf numFmtId="3" fontId="9" fillId="0" borderId="5" xfId="0" applyNumberFormat="1" applyFont="1" applyBorder="1"/>
    <xf numFmtId="3" fontId="9" fillId="0" borderId="6" xfId="0" applyNumberFormat="1" applyFont="1" applyBorder="1" applyAlignment="1">
      <alignment horizontal="center"/>
    </xf>
    <xf numFmtId="0" fontId="2" fillId="0" borderId="0" xfId="1" applyFont="1" applyAlignment="1">
      <alignment vertical="top"/>
    </xf>
    <xf numFmtId="0" fontId="2" fillId="0" borderId="0" xfId="1" applyFont="1" applyBorder="1" applyAlignment="1"/>
    <xf numFmtId="0" fontId="1" fillId="0" borderId="0" xfId="1" applyBorder="1"/>
    <xf numFmtId="3" fontId="9" fillId="3" borderId="17" xfId="0" applyNumberFormat="1" applyFont="1" applyFill="1" applyBorder="1" applyAlignment="1">
      <alignment horizontal="center"/>
    </xf>
    <xf numFmtId="3" fontId="11" fillId="3" borderId="17" xfId="0" applyNumberFormat="1" applyFont="1" applyFill="1" applyBorder="1" applyAlignment="1">
      <alignment horizontal="center"/>
    </xf>
    <xf numFmtId="3" fontId="9" fillId="0" borderId="16" xfId="0" applyNumberFormat="1" applyFont="1" applyBorder="1"/>
    <xf numFmtId="3" fontId="9" fillId="0" borderId="16" xfId="0" applyNumberFormat="1" applyFont="1" applyBorder="1" applyAlignment="1">
      <alignment horizontal="right"/>
    </xf>
    <xf numFmtId="3" fontId="9" fillId="0" borderId="16" xfId="0" applyNumberFormat="1" applyFont="1" applyBorder="1" applyAlignment="1">
      <alignment horizontal="center"/>
    </xf>
    <xf numFmtId="164" fontId="9" fillId="0" borderId="8" xfId="0" applyNumberFormat="1" applyFont="1" applyBorder="1" applyAlignment="1">
      <alignment horizontal="center"/>
    </xf>
    <xf numFmtId="3" fontId="9" fillId="0" borderId="14" xfId="0" applyNumberFormat="1" applyFont="1" applyBorder="1" applyAlignment="1">
      <alignment horizontal="center"/>
    </xf>
    <xf numFmtId="164" fontId="9" fillId="0" borderId="5" xfId="0" applyNumberFormat="1" applyFont="1" applyBorder="1" applyAlignment="1">
      <alignment horizontal="center"/>
    </xf>
  </cellXfs>
  <cellStyles count="5">
    <cellStyle name="Normal" xfId="0" builtinId="0"/>
    <cellStyle name="Normal 2" xfId="1" xr:uid="{00000000-0005-0000-0000-000031000000}"/>
    <cellStyle name="Normal 2 2" xfId="2" xr:uid="{00000000-0005-0000-0000-000032000000}"/>
    <cellStyle name="Normal 3" xfId="3" xr:uid="{00000000-0005-0000-0000-000033000000}"/>
    <cellStyle name="Normal 4" xfId="4" xr:uid="{00000000-0005-0000-0000-00003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182880</xdr:colOff>
      <xdr:row>0</xdr:row>
      <xdr:rowOff>167639</xdr:rowOff>
    </xdr:from>
    <xdr:to>
      <xdr:col>4</xdr:col>
      <xdr:colOff>68828</xdr:colOff>
      <xdr:row>0</xdr:row>
      <xdr:rowOff>1130723</xdr:rowOff>
    </xdr:to>
    <xdr:pic>
      <xdr:nvPicPr>
        <xdr:cNvPr id="2" name="Picture 8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 flipH="1">
          <a:off x="1386840" y="167639"/>
          <a:ext cx="1089908" cy="9630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317499</xdr:colOff>
      <xdr:row>0</xdr:row>
      <xdr:rowOff>133351</xdr:rowOff>
    </xdr:from>
    <xdr:to>
      <xdr:col>12</xdr:col>
      <xdr:colOff>470323</xdr:colOff>
      <xdr:row>0</xdr:row>
      <xdr:rowOff>1255184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214"/>
        <a:stretch>
          <a:fillRect/>
        </a:stretch>
      </xdr:blipFill>
      <xdr:spPr>
        <a:xfrm>
          <a:off x="3327399" y="133351"/>
          <a:ext cx="4366684" cy="11218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9"/>
  <sheetViews>
    <sheetView tabSelected="1" workbookViewId="0">
      <pane ySplit="3" topLeftCell="A4" activePane="bottomLeft" state="frozen"/>
      <selection pane="bottomLeft" activeCell="A3" sqref="A3:Q3"/>
    </sheetView>
  </sheetViews>
  <sheetFormatPr defaultColWidth="8.88671875" defaultRowHeight="14.4"/>
  <cols>
    <col min="1" max="17" width="8.77734375" style="1" customWidth="1"/>
    <col min="18" max="18" width="5.5546875" style="1" customWidth="1"/>
    <col min="19" max="19" width="4" style="1" customWidth="1"/>
    <col min="20" max="20" width="5.5546875" style="1" customWidth="1"/>
    <col min="21" max="21" width="4.44140625" style="1" customWidth="1"/>
    <col min="22" max="22" width="4.5546875" style="1" customWidth="1"/>
    <col min="23" max="24" width="5.5546875" style="1" customWidth="1"/>
    <col min="25" max="25" width="3.88671875" style="1" customWidth="1"/>
    <col min="26" max="27" width="5.5546875" style="1" customWidth="1"/>
    <col min="28" max="28" width="8.88671875" style="1" customWidth="1"/>
    <col min="29" max="29" width="3.88671875" style="1" customWidth="1"/>
    <col min="30" max="31" width="5.5546875" style="1" customWidth="1"/>
    <col min="32" max="33" width="4.5546875" style="1" customWidth="1"/>
    <col min="34" max="34" width="8.88671875" style="1" customWidth="1"/>
    <col min="35" max="16384" width="8.88671875" style="1"/>
  </cols>
  <sheetData>
    <row r="1" spans="1:34" ht="104.25" customHeight="1" thickBot="1"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</row>
    <row r="2" spans="1:34" ht="27" customHeight="1" thickTop="1">
      <c r="A2" s="4" t="s">
        <v>3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</row>
    <row r="3" spans="1:34" ht="27" customHeight="1" thickBot="1">
      <c r="A3" s="5" t="s">
        <v>11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</row>
    <row r="4" spans="1:34" ht="15" thickBot="1"/>
    <row r="5" spans="1:34" ht="15.6">
      <c r="A5" s="6" t="s">
        <v>4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8"/>
    </row>
    <row r="6" spans="1:34">
      <c r="A6" s="9" t="s">
        <v>5</v>
      </c>
      <c r="B6" s="10"/>
      <c r="C6" s="11"/>
      <c r="D6" s="12" t="s">
        <v>6</v>
      </c>
      <c r="E6" s="10"/>
      <c r="F6" s="13"/>
      <c r="G6" s="12" t="s">
        <v>7</v>
      </c>
      <c r="H6" s="10"/>
      <c r="I6" s="13"/>
      <c r="J6" s="14" t="s">
        <v>8</v>
      </c>
      <c r="K6" s="10"/>
      <c r="L6" s="10"/>
      <c r="M6" s="15"/>
      <c r="N6" s="22" t="s">
        <v>9</v>
      </c>
      <c r="O6" s="16"/>
      <c r="P6" s="16"/>
      <c r="Q6" s="17"/>
    </row>
    <row r="7" spans="1:34" ht="15" thickBot="1">
      <c r="A7" s="18" t="s">
        <v>1</v>
      </c>
      <c r="B7" s="18" t="s">
        <v>2</v>
      </c>
      <c r="C7" s="19" t="s">
        <v>0</v>
      </c>
      <c r="D7" s="18" t="s">
        <v>1</v>
      </c>
      <c r="E7" s="18" t="s">
        <v>2</v>
      </c>
      <c r="F7" s="18" t="s">
        <v>0</v>
      </c>
      <c r="G7" s="18" t="s">
        <v>1</v>
      </c>
      <c r="H7" s="18" t="s">
        <v>2</v>
      </c>
      <c r="I7" s="18" t="s">
        <v>0</v>
      </c>
      <c r="J7" s="18" t="s">
        <v>1</v>
      </c>
      <c r="K7" s="18" t="s">
        <v>2</v>
      </c>
      <c r="L7" s="18" t="s">
        <v>0</v>
      </c>
      <c r="M7" s="20" t="s">
        <v>10</v>
      </c>
      <c r="N7" s="18" t="s">
        <v>1</v>
      </c>
      <c r="O7" s="18" t="s">
        <v>2</v>
      </c>
      <c r="P7" s="18" t="s">
        <v>0</v>
      </c>
      <c r="Q7" s="21" t="s">
        <v>10</v>
      </c>
    </row>
    <row r="8" spans="1:34" ht="16.2">
      <c r="A8" s="23">
        <v>25920</v>
      </c>
      <c r="B8" s="24">
        <v>25528</v>
      </c>
      <c r="C8" s="25">
        <f t="shared" ref="C8" si="0">A8+B8</f>
        <v>51448</v>
      </c>
      <c r="D8" s="30">
        <v>361</v>
      </c>
      <c r="E8" s="31">
        <v>668</v>
      </c>
      <c r="F8" s="32">
        <f t="shared" ref="F8" si="1">D8+E8</f>
        <v>1029</v>
      </c>
      <c r="G8" s="30">
        <v>907</v>
      </c>
      <c r="H8" s="30">
        <v>2008</v>
      </c>
      <c r="I8" s="33">
        <f t="shared" ref="I8" si="2">G8+H8</f>
        <v>2915</v>
      </c>
      <c r="J8" s="34">
        <f t="shared" ref="J8:K8" si="3">SUM(D8,G8)</f>
        <v>1268</v>
      </c>
      <c r="K8" s="34">
        <f t="shared" si="3"/>
        <v>2676</v>
      </c>
      <c r="L8" s="32">
        <f t="shared" ref="L8" si="4">J8+K8</f>
        <v>3944</v>
      </c>
      <c r="M8" s="35">
        <f t="shared" ref="M8" si="5">L8/C8*100</f>
        <v>7.6659928471466339</v>
      </c>
      <c r="N8" s="36">
        <v>175</v>
      </c>
      <c r="O8" s="26">
        <v>652</v>
      </c>
      <c r="P8" s="26">
        <f t="shared" ref="P8" si="6">N8+O8</f>
        <v>827</v>
      </c>
      <c r="Q8" s="37">
        <f t="shared" ref="Q8" si="7">P8/L8*100</f>
        <v>20.968559837728197</v>
      </c>
      <c r="Z8" s="2"/>
      <c r="AA8" s="2"/>
      <c r="AB8" s="2"/>
      <c r="AC8" s="2"/>
      <c r="AD8" s="2"/>
      <c r="AE8" s="2"/>
    </row>
    <row r="9" spans="1:34">
      <c r="Z9" s="3"/>
      <c r="AA9" s="3"/>
      <c r="AB9" s="3"/>
      <c r="AC9" s="3"/>
      <c r="AD9" s="3"/>
      <c r="AE9" s="3"/>
    </row>
  </sheetData>
  <mergeCells count="9">
    <mergeCell ref="A3:Q3"/>
    <mergeCell ref="A2:Q2"/>
    <mergeCell ref="A5:Q5"/>
    <mergeCell ref="A6:C6"/>
    <mergeCell ref="D6:F6"/>
    <mergeCell ref="G6:I6"/>
    <mergeCell ref="J6:M6"/>
    <mergeCell ref="N6:Q6"/>
    <mergeCell ref="Z9:AE9"/>
  </mergeCells>
  <pageMargins left="0.39370078740157499" right="0" top="0.78740157480314998" bottom="0.78740157480314998" header="0.31496062992126" footer="0.31496062992126"/>
  <pageSetup paperSize="5"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USPRO OKT 2004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 Periksa Lansia</dc:creator>
  <cp:lastModifiedBy>anisa prasetya</cp:lastModifiedBy>
  <dcterms:created xsi:type="dcterms:W3CDTF">2024-02-19T02:35:00Z</dcterms:created>
  <dcterms:modified xsi:type="dcterms:W3CDTF">2025-01-11T13:57:05Z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5D3E36A7F8EC49ADA3378031FF504643_12</vt:lpwstr>
  </property>
  <property fmtid="{D5CDD505-2E9C-101B-9397-08002B2CF9AE}" pid="3" name="KSOProductBuildVer">
    <vt:lpwstr>1033-12.2.0.13431</vt:lpwstr>
  </property>
</Properties>
</file>