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4\"/>
    </mc:Choice>
  </mc:AlternateContent>
  <xr:revisionPtr revIDLastSave="0" documentId="8_{CDFEC798-5C34-432B-A343-E23D4FC69EAA}" xr6:coauthVersionLast="47" xr6:coauthVersionMax="47" xr10:uidLastSave="{00000000-0000-0000-0000-000000000000}"/>
  <bookViews>
    <workbookView xWindow="516" yWindow="612" windowWidth="14460" windowHeight="11052" xr2:uid="{A3DBFC66-5ECD-4C8E-834D-2F400CC56DD1}"/>
  </bookViews>
  <sheets>
    <sheet name="BUL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F42" i="1"/>
  <c r="M42" i="1" s="1"/>
  <c r="K41" i="1"/>
  <c r="J41" i="1"/>
  <c r="I41" i="1"/>
  <c r="H41" i="1"/>
  <c r="G41" i="1"/>
  <c r="F41" i="1"/>
  <c r="M41" i="1" s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K4" i="1"/>
  <c r="J4" i="1"/>
  <c r="H4" i="1"/>
  <c r="G4" i="1"/>
  <c r="F4" i="1"/>
</calcChain>
</file>

<file path=xl/sharedStrings.xml><?xml version="1.0" encoding="utf-8"?>
<sst xmlns="http://schemas.openxmlformats.org/spreadsheetml/2006/main" count="102" uniqueCount="97">
  <si>
    <t xml:space="preserve"> </t>
  </si>
  <si>
    <t>NO</t>
  </si>
  <si>
    <t>KODE</t>
  </si>
  <si>
    <t xml:space="preserve"> NAMA  VARIABEL</t>
  </si>
  <si>
    <t>KODE - VARIABEL</t>
  </si>
  <si>
    <t>PUSKESMAS JANTI</t>
  </si>
  <si>
    <t>DO PROVINSI</t>
  </si>
  <si>
    <t>VAR</t>
  </si>
  <si>
    <t>Warna Hijau : Diisi setiap bulan</t>
  </si>
  <si>
    <t>JUMLAH</t>
  </si>
  <si>
    <t>Warna Kuning : Diisi di bulan yang dilakukan (bulan sesuai jadwal)</t>
  </si>
  <si>
    <t>Jumlah frekwensi penyuluhan KIA, KB</t>
  </si>
  <si>
    <t>F-1</t>
  </si>
  <si>
    <t>Jumlah peserta yang diberi penyuluhan KIA, KB</t>
  </si>
  <si>
    <t>Pdp-1</t>
  </si>
  <si>
    <t>Jumlah frekwensi penyuluhan  Gizi</t>
  </si>
  <si>
    <t>F-2</t>
  </si>
  <si>
    <t>Jumlah peserta yang diberi penyuluhan Gizi</t>
  </si>
  <si>
    <t>Pdp-2</t>
  </si>
  <si>
    <t>Jumlah frekwensi penyuluhan Penyakit Menular dan tidak menular</t>
  </si>
  <si>
    <t>F-3</t>
  </si>
  <si>
    <t>Jumlah peserta yang diberi penyuluhan Penyakit Menular dan tidak menular</t>
  </si>
  <si>
    <t>Pdp-3</t>
  </si>
  <si>
    <t>Jumlah frekwensi penyuluhan kesehatan lingkungan</t>
  </si>
  <si>
    <t>F-4</t>
  </si>
  <si>
    <t>Jumlah peserta yang diberi penyuluhan kesehatan lingkungan</t>
  </si>
  <si>
    <t>Pdg-4</t>
  </si>
  <si>
    <t>Jumlah frekwensi penyuluhan HIVAIDS</t>
  </si>
  <si>
    <t>F-5</t>
  </si>
  <si>
    <t>Jumlah peserta yang diberi penyuluhan HIVAIDS</t>
  </si>
  <si>
    <t>Pdg-5</t>
  </si>
  <si>
    <t>Jumlah frekwensi penyuluhan Imunisasi</t>
  </si>
  <si>
    <t>F-6</t>
  </si>
  <si>
    <t>Jumlah peserta yang diberi penyuluhan Imunisasi</t>
  </si>
  <si>
    <t>Pdg-6</t>
  </si>
  <si>
    <t>Jumlah frekwensi penyuluhan kesehatan reproduksi remaja</t>
  </si>
  <si>
    <t>F-7</t>
  </si>
  <si>
    <t>Jumlah peserta yang diberi penyuluhan kesehatan reproduksi remaja</t>
  </si>
  <si>
    <t>Pdg-7</t>
  </si>
  <si>
    <t>Jumlah frekwensi penyuluhan kesehatan Usila</t>
  </si>
  <si>
    <t>Jumlah peserta yang diberi penyuluhan kesehatan Usila</t>
  </si>
  <si>
    <t>Jumlah frekwensi penyuluhan NAPZA dan Rokok</t>
  </si>
  <si>
    <t>F-8</t>
  </si>
  <si>
    <t>Jumlah peserta yang diberi penyuluhan NAPZA dan Rokok</t>
  </si>
  <si>
    <t>Pdg-8</t>
  </si>
  <si>
    <t>Jumlah frekwensi penyuluhan kesehatan gigi dan mulut</t>
  </si>
  <si>
    <t>F-9</t>
  </si>
  <si>
    <t>Jumlah peserta yang diberi penyuluhan kesehatan gigi dan mulut</t>
  </si>
  <si>
    <t>Pdg-9</t>
  </si>
  <si>
    <t>Jumlah frekwensi penyuluhan Kesehatan jiwa</t>
  </si>
  <si>
    <t>F-10</t>
  </si>
  <si>
    <t>Jumlah peserta yang diberi penyuluhan Kesehatan jiwa</t>
  </si>
  <si>
    <t>Pdg-10</t>
  </si>
  <si>
    <t>Jumlah frekwensi penyuluhan Pengobatan Tradisonal</t>
  </si>
  <si>
    <t>F-11</t>
  </si>
  <si>
    <t>Jumlah peserta yang diberi penyuluhan Pengobatan Tradisonal</t>
  </si>
  <si>
    <t>Pdg-11</t>
  </si>
  <si>
    <t xml:space="preserve">Jumlah frekwensi penyuluhan PHBS </t>
  </si>
  <si>
    <t>F-12</t>
  </si>
  <si>
    <t xml:space="preserve">Jumlah peserta yang diberi penyuluhan PHBS </t>
  </si>
  <si>
    <t>Pdg-12</t>
  </si>
  <si>
    <t>Jumlah frekwensi penyuluhan Kelurahan Siaga/UKBM</t>
  </si>
  <si>
    <t>F-13</t>
  </si>
  <si>
    <t>Jumlah peserta yang diberi Kelurahan Siaga/UKBM</t>
  </si>
  <si>
    <t>Pdg-13</t>
  </si>
  <si>
    <t>Jumlah frekwensi Penyuluhan Kesehatan Kerja/Olah Raga</t>
  </si>
  <si>
    <t>F-14</t>
  </si>
  <si>
    <t>Jumlah peserta yang diberi PenyuluhanKesehatan Kerja/Olah Raga</t>
  </si>
  <si>
    <t>Pdg-14</t>
  </si>
  <si>
    <t>Jumlah frekwensi Penyuluhan Lain-lain</t>
  </si>
  <si>
    <t>F-15</t>
  </si>
  <si>
    <t>Jumlah peserta yang diberi Penyuluhan Lain-lain</t>
  </si>
  <si>
    <t>Pdg-15</t>
  </si>
  <si>
    <t>Jumlah frekwensi penyuluhan</t>
  </si>
  <si>
    <t>F-t</t>
  </si>
  <si>
    <t>Jumlah peserta yang diberi penyuluhan</t>
  </si>
  <si>
    <t>PDG</t>
  </si>
  <si>
    <t>LAPORAN BULANAN PROMOSI DAN PEMBERDAYAAN MASYARAKAT TINGKAT PUSKESMAS 2024</t>
  </si>
  <si>
    <t>BLN:</t>
  </si>
  <si>
    <r>
      <rPr>
        <sz val="10"/>
        <color theme="1"/>
        <rFont val="Arial"/>
      </rPr>
      <t xml:space="preserve">Penyuluhan kelompok dengan peserta </t>
    </r>
    <r>
      <rPr>
        <b/>
        <sz val="10"/>
        <color rgb="FFFF0000"/>
        <rFont val="Arial"/>
      </rPr>
      <t>minimal 5 orang</t>
    </r>
    <r>
      <rPr>
        <sz val="10"/>
        <color theme="1"/>
        <rFont val="Arial"/>
      </rPr>
      <t xml:space="preserve"> yang dilaksanakan di luar gedung puskesmas dan jaringannya (penyuluhan kelompok di posyandu)</t>
    </r>
  </si>
  <si>
    <t>8a</t>
  </si>
  <si>
    <t>Penyuluhan Luar gedung (klp potensial)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</si>
  <si>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</si>
  <si>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</si>
  <si>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</si>
  <si>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</si>
  <si>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</si>
  <si>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</si>
  <si>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</si>
  <si>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</si>
  <si>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</si>
  <si>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</si>
  <si>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</si>
  <si>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8m</t>
  </si>
  <si>
    <t>8n</t>
  </si>
  <si>
    <t>8o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</si>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</sst>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0"/>
      <name val="Arial"/>
    </font>
    <font>
      <sz val="14"/>
      <color theme="1"/>
      <name val="Arial"/>
    </font>
    <font>
      <b/>
      <sz val="12"/>
      <color theme="1"/>
      <name val="Arial"/>
    </font>
    <font>
      <sz val="10"/>
      <name val="Arial"/>
    </font>
    <font>
      <sz val="8"/>
      <color theme="1"/>
      <name val="Arial"/>
    </font>
    <font>
      <b/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80E53B"/>
        <bgColor rgb="FF80E53B"/>
      </patternFill>
    </fill>
    <fill>
      <patternFill patternType="solid">
        <fgColor rgb="FF95B3D7"/>
        <bgColor rgb="FF95B3D7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1" fontId="4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1" fontId="6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6" xfId="0" applyNumberFormat="1" applyFont="1" applyBorder="1"/>
    <xf numFmtId="1" fontId="6" fillId="2" borderId="6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4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1" fontId="3" fillId="0" borderId="0" xfId="0" applyNumberFormat="1" applyFont="1" applyAlignment="1">
      <alignment horizontal="left"/>
    </xf>
    <xf numFmtId="0" fontId="0" fillId="0" borderId="0" xfId="0"/>
    <xf numFmtId="0" fontId="4" fillId="0" borderId="2" xfId="0" applyFont="1" applyBorder="1" applyAlignment="1">
      <alignment horizontal="center" vertical="center" textRotation="90"/>
    </xf>
    <xf numFmtId="0" fontId="5" fillId="0" borderId="4" xfId="0" applyFont="1" applyBorder="1"/>
    <xf numFmtId="0" fontId="5" fillId="0" borderId="5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PROPEMAS%20JANTI%202023%20(4).xlsx" TargetMode="External"/><Relationship Id="rId1" Type="http://schemas.openxmlformats.org/officeDocument/2006/relationships/externalLinkPath" Target="file:///C:\Users\WIDYA\Downloads\PROPEMAS%20JANTI%202023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 Balita"/>
      <sheetName val="KELSI"/>
      <sheetName val="Poskeskel "/>
      <sheetName val=" POSKESTREN BARU"/>
      <sheetName val="Posy. Lansia"/>
      <sheetName val="Posbindu "/>
      <sheetName val="Telaah UKK"/>
      <sheetName val="SBH"/>
      <sheetName val="Advokasi"/>
      <sheetName val="Kemitraan"/>
      <sheetName val="Keluaran Kemitraan"/>
    </sheetNames>
    <sheetDataSet>
      <sheetData sheetId="0"/>
      <sheetData sheetId="1">
        <row r="8">
          <cell r="C8" t="str">
            <v>Bandungrejosari</v>
          </cell>
        </row>
        <row r="9">
          <cell r="C9" t="str">
            <v>Sukun</v>
          </cell>
        </row>
        <row r="10">
          <cell r="C10" t="str">
            <v>Tanjungrejo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AC4D-9E16-4ED6-81DF-6652C96F5A43}">
  <dimension ref="A1:Z42"/>
  <sheetViews>
    <sheetView tabSelected="1" workbookViewId="0">
      <pane ySplit="6" topLeftCell="A7" activePane="bottomLeft" state="frozen"/>
      <selection pane="bottomLeft" activeCell="C4" sqref="C4"/>
    </sheetView>
  </sheetViews>
  <sheetFormatPr defaultColWidth="12.6640625" defaultRowHeight="15" customHeight="1" x14ac:dyDescent="0.3"/>
  <cols>
    <col min="1" max="1" width="2.33203125" customWidth="1"/>
    <col min="2" max="2" width="5.5546875" customWidth="1"/>
    <col min="3" max="3" width="9.6640625" customWidth="1"/>
    <col min="4" max="4" width="59" customWidth="1"/>
    <col min="5" max="5" width="10.33203125" customWidth="1"/>
    <col min="6" max="9" width="6.33203125" customWidth="1"/>
    <col min="10" max="10" width="6" customWidth="1"/>
    <col min="11" max="11" width="6.33203125" customWidth="1"/>
    <col min="12" max="12" width="1.88671875" customWidth="1"/>
    <col min="13" max="13" width="9.109375" customWidth="1"/>
    <col min="14" max="14" width="48.88671875" customWidth="1"/>
    <col min="15" max="26" width="8" customWidth="1"/>
  </cols>
  <sheetData>
    <row r="1" spans="1:26" ht="12.75" customHeight="1" thickBot="1" x14ac:dyDescent="0.35">
      <c r="A1" s="1"/>
      <c r="B1" s="2"/>
      <c r="C1" s="3" t="s">
        <v>0</v>
      </c>
      <c r="D1" s="3"/>
      <c r="E1" s="1"/>
      <c r="F1" s="1" t="s">
        <v>0</v>
      </c>
      <c r="G1" s="1"/>
      <c r="H1" s="1" t="s">
        <v>0</v>
      </c>
      <c r="I1" s="1"/>
      <c r="J1" s="1"/>
      <c r="K1" s="1" t="s">
        <v>0</v>
      </c>
      <c r="L1" s="1"/>
      <c r="M1" s="1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">
      <c r="A2" s="1"/>
      <c r="B2" s="31" t="s">
        <v>77</v>
      </c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3" t="s">
        <v>78</v>
      </c>
      <c r="C3" s="3" t="s">
        <v>96</v>
      </c>
      <c r="D3" s="3"/>
      <c r="E3" s="1"/>
      <c r="F3" s="1"/>
      <c r="G3" s="1"/>
      <c r="H3" s="1"/>
      <c r="I3" s="1"/>
      <c r="J3" s="1"/>
      <c r="K3" s="1"/>
      <c r="L3" s="1"/>
      <c r="M3" s="1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3">
      <c r="A4" s="1"/>
      <c r="B4" s="5" t="s">
        <v>1</v>
      </c>
      <c r="C4" s="5" t="s">
        <v>2</v>
      </c>
      <c r="D4" s="5" t="s">
        <v>3</v>
      </c>
      <c r="E4" s="33" t="s">
        <v>4</v>
      </c>
      <c r="F4" s="33" t="str">
        <f>[1]SASARAN!$C$8</f>
        <v>Bandungrejosari</v>
      </c>
      <c r="G4" s="33" t="str">
        <f>[1]SASARAN!$C$9</f>
        <v>Sukun</v>
      </c>
      <c r="H4" s="33" t="str">
        <f>[1]SASARAN!$C$10</f>
        <v>Tanjungrejo</v>
      </c>
      <c r="I4" s="33" t="s">
        <v>5</v>
      </c>
      <c r="J4" s="33">
        <f>[1]SASARAN!$C$12</f>
        <v>0</v>
      </c>
      <c r="K4" s="33">
        <f>[1]SASARAN!$C$13</f>
        <v>0</v>
      </c>
      <c r="L4" s="1"/>
      <c r="M4" s="6"/>
      <c r="N4" s="29" t="s">
        <v>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3">
      <c r="A5" s="1"/>
      <c r="B5" s="7"/>
      <c r="C5" s="7" t="s">
        <v>7</v>
      </c>
      <c r="D5" s="8" t="s">
        <v>8</v>
      </c>
      <c r="E5" s="34"/>
      <c r="F5" s="34"/>
      <c r="G5" s="34"/>
      <c r="H5" s="34"/>
      <c r="I5" s="34"/>
      <c r="J5" s="34"/>
      <c r="K5" s="34"/>
      <c r="L5" s="1"/>
      <c r="M5" s="9" t="s">
        <v>9</v>
      </c>
      <c r="N5" s="3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3">
      <c r="A6" s="1"/>
      <c r="B6" s="10"/>
      <c r="C6" s="10"/>
      <c r="D6" s="11" t="s">
        <v>10</v>
      </c>
      <c r="E6" s="35"/>
      <c r="F6" s="35"/>
      <c r="G6" s="35"/>
      <c r="H6" s="35"/>
      <c r="I6" s="35"/>
      <c r="J6" s="35"/>
      <c r="K6" s="35"/>
      <c r="L6" s="1"/>
      <c r="M6" s="12"/>
      <c r="N6" s="3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"/>
      <c r="B7" s="13"/>
      <c r="C7" s="13"/>
      <c r="D7" s="13"/>
      <c r="E7" s="14"/>
      <c r="F7" s="15">
        <v>1</v>
      </c>
      <c r="G7" s="15">
        <v>2</v>
      </c>
      <c r="H7" s="16">
        <v>3</v>
      </c>
      <c r="I7" s="15">
        <v>4</v>
      </c>
      <c r="J7" s="15">
        <v>5</v>
      </c>
      <c r="K7" s="15">
        <v>6</v>
      </c>
      <c r="L7" s="1"/>
      <c r="M7" s="14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"/>
      <c r="B8" s="17"/>
      <c r="C8" s="18"/>
      <c r="D8" s="18"/>
      <c r="E8" s="19"/>
      <c r="F8" s="19"/>
      <c r="G8" s="19"/>
      <c r="H8" s="20"/>
      <c r="I8" s="19"/>
      <c r="J8" s="19"/>
      <c r="K8" s="19"/>
      <c r="L8" s="1"/>
      <c r="M8" s="19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36" t="s">
        <v>80</v>
      </c>
      <c r="C9" s="37" t="s">
        <v>81</v>
      </c>
      <c r="D9" s="23" t="s">
        <v>11</v>
      </c>
      <c r="E9" s="24" t="s">
        <v>12</v>
      </c>
      <c r="F9" s="21">
        <v>1</v>
      </c>
      <c r="G9" s="21">
        <v>2</v>
      </c>
      <c r="H9" s="21"/>
      <c r="I9" s="21"/>
      <c r="J9" s="21"/>
      <c r="K9" s="21"/>
      <c r="L9" s="1"/>
      <c r="M9" s="22">
        <f t="shared" ref="M9:M42" si="0">SUM(F9:K9)</f>
        <v>3</v>
      </c>
      <c r="N9" s="29" t="s">
        <v>79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34"/>
      <c r="C10" s="34"/>
      <c r="D10" s="23" t="s">
        <v>13</v>
      </c>
      <c r="E10" s="24" t="s">
        <v>14</v>
      </c>
      <c r="F10" s="21">
        <v>12</v>
      </c>
      <c r="G10" s="21">
        <v>16</v>
      </c>
      <c r="H10" s="21"/>
      <c r="I10" s="21"/>
      <c r="J10" s="21"/>
      <c r="K10" s="21"/>
      <c r="L10" s="1"/>
      <c r="M10" s="22">
        <f t="shared" si="0"/>
        <v>28</v>
      </c>
      <c r="N10" s="3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34"/>
      <c r="C11" s="34"/>
      <c r="D11" s="23" t="s">
        <v>15</v>
      </c>
      <c r="E11" s="24" t="s">
        <v>16</v>
      </c>
      <c r="F11" s="21">
        <v>5</v>
      </c>
      <c r="G11" s="21">
        <v>1</v>
      </c>
      <c r="H11" s="21">
        <v>10</v>
      </c>
      <c r="I11" s="21"/>
      <c r="J11" s="21"/>
      <c r="K11" s="21"/>
      <c r="L11" s="1"/>
      <c r="M11" s="22">
        <f t="shared" si="0"/>
        <v>16</v>
      </c>
      <c r="N11" s="3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35"/>
      <c r="C12" s="34"/>
      <c r="D12" s="23" t="s">
        <v>17</v>
      </c>
      <c r="E12" s="24" t="s">
        <v>18</v>
      </c>
      <c r="F12" s="21">
        <v>99</v>
      </c>
      <c r="G12" s="21">
        <v>25</v>
      </c>
      <c r="H12" s="21">
        <v>183</v>
      </c>
      <c r="I12" s="21"/>
      <c r="J12" s="21"/>
      <c r="K12" s="21"/>
      <c r="L12" s="1"/>
      <c r="M12" s="22">
        <f t="shared" si="0"/>
        <v>307</v>
      </c>
      <c r="N12" s="3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"/>
      <c r="B13" s="36" t="s">
        <v>82</v>
      </c>
      <c r="C13" s="34"/>
      <c r="D13" s="23" t="s">
        <v>19</v>
      </c>
      <c r="E13" s="24" t="s">
        <v>20</v>
      </c>
      <c r="F13" s="21">
        <v>3</v>
      </c>
      <c r="G13" s="21">
        <v>1</v>
      </c>
      <c r="H13" s="21">
        <v>2</v>
      </c>
      <c r="I13" s="21"/>
      <c r="J13" s="21"/>
      <c r="K13" s="21"/>
      <c r="L13" s="1"/>
      <c r="M13" s="22">
        <f t="shared" si="0"/>
        <v>6</v>
      </c>
      <c r="N13" s="3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1"/>
      <c r="B14" s="35"/>
      <c r="C14" s="34"/>
      <c r="D14" s="23" t="s">
        <v>21</v>
      </c>
      <c r="E14" s="24" t="s">
        <v>22</v>
      </c>
      <c r="F14" s="21">
        <v>150</v>
      </c>
      <c r="G14" s="21">
        <v>20</v>
      </c>
      <c r="H14" s="21">
        <v>120</v>
      </c>
      <c r="I14" s="21"/>
      <c r="J14" s="21"/>
      <c r="K14" s="21"/>
      <c r="L14" s="1"/>
      <c r="M14" s="22">
        <f t="shared" si="0"/>
        <v>290</v>
      </c>
      <c r="N14" s="3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"/>
      <c r="B15" s="36" t="s">
        <v>83</v>
      </c>
      <c r="C15" s="34"/>
      <c r="D15" s="23" t="s">
        <v>23</v>
      </c>
      <c r="E15" s="24" t="s">
        <v>24</v>
      </c>
      <c r="F15" s="21"/>
      <c r="G15" s="21"/>
      <c r="H15" s="21"/>
      <c r="I15" s="21"/>
      <c r="J15" s="21"/>
      <c r="K15" s="21"/>
      <c r="L15" s="1"/>
      <c r="M15" s="22">
        <f t="shared" si="0"/>
        <v>0</v>
      </c>
      <c r="N15" s="3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"/>
      <c r="B16" s="35"/>
      <c r="C16" s="34"/>
      <c r="D16" s="23" t="s">
        <v>25</v>
      </c>
      <c r="E16" s="24" t="s">
        <v>26</v>
      </c>
      <c r="F16" s="21"/>
      <c r="G16" s="21"/>
      <c r="H16" s="21"/>
      <c r="I16" s="21"/>
      <c r="J16" s="21"/>
      <c r="K16" s="21"/>
      <c r="L16" s="1"/>
      <c r="M16" s="22">
        <f t="shared" si="0"/>
        <v>0</v>
      </c>
      <c r="N16" s="3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36" t="s">
        <v>84</v>
      </c>
      <c r="C17" s="34"/>
      <c r="D17" s="23" t="s">
        <v>27</v>
      </c>
      <c r="E17" s="24" t="s">
        <v>28</v>
      </c>
      <c r="F17" s="21"/>
      <c r="G17" s="21"/>
      <c r="H17" s="21"/>
      <c r="I17" s="21"/>
      <c r="J17" s="21"/>
      <c r="K17" s="21"/>
      <c r="L17" s="1"/>
      <c r="M17" s="22">
        <f t="shared" si="0"/>
        <v>0</v>
      </c>
      <c r="N17" s="3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1"/>
      <c r="B18" s="35"/>
      <c r="C18" s="34"/>
      <c r="D18" s="23" t="s">
        <v>29</v>
      </c>
      <c r="E18" s="24" t="s">
        <v>30</v>
      </c>
      <c r="F18" s="21"/>
      <c r="G18" s="21"/>
      <c r="H18" s="21"/>
      <c r="I18" s="21"/>
      <c r="J18" s="21"/>
      <c r="K18" s="21"/>
      <c r="L18" s="1"/>
      <c r="M18" s="22">
        <f t="shared" si="0"/>
        <v>0</v>
      </c>
      <c r="N18" s="3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"/>
      <c r="B19" s="36" t="s">
        <v>85</v>
      </c>
      <c r="C19" s="34"/>
      <c r="D19" s="23" t="s">
        <v>31</v>
      </c>
      <c r="E19" s="24" t="s">
        <v>32</v>
      </c>
      <c r="F19" s="21">
        <v>3</v>
      </c>
      <c r="G19" s="21">
        <v>3</v>
      </c>
      <c r="H19" s="21"/>
      <c r="I19" s="21"/>
      <c r="J19" s="21"/>
      <c r="K19" s="21"/>
      <c r="L19" s="1"/>
      <c r="M19" s="22">
        <f t="shared" si="0"/>
        <v>6</v>
      </c>
      <c r="N19" s="3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35"/>
      <c r="C20" s="34"/>
      <c r="D20" s="23" t="s">
        <v>33</v>
      </c>
      <c r="E20" s="24" t="s">
        <v>34</v>
      </c>
      <c r="F20" s="21">
        <v>136</v>
      </c>
      <c r="G20" s="21">
        <v>25</v>
      </c>
      <c r="H20" s="21"/>
      <c r="I20" s="21"/>
      <c r="J20" s="21"/>
      <c r="K20" s="21"/>
      <c r="L20" s="1"/>
      <c r="M20" s="22">
        <f t="shared" si="0"/>
        <v>161</v>
      </c>
      <c r="N20" s="3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"/>
      <c r="B21" s="36" t="s">
        <v>86</v>
      </c>
      <c r="C21" s="34"/>
      <c r="D21" s="23" t="s">
        <v>35</v>
      </c>
      <c r="E21" s="24" t="s">
        <v>36</v>
      </c>
      <c r="F21" s="21"/>
      <c r="G21" s="21"/>
      <c r="H21" s="21">
        <v>1</v>
      </c>
      <c r="I21" s="21"/>
      <c r="J21" s="21"/>
      <c r="K21" s="21"/>
      <c r="L21" s="1"/>
      <c r="M21" s="22">
        <f t="shared" si="0"/>
        <v>1</v>
      </c>
      <c r="N21" s="3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"/>
      <c r="B22" s="35"/>
      <c r="C22" s="34"/>
      <c r="D22" s="23" t="s">
        <v>37</v>
      </c>
      <c r="E22" s="24" t="s">
        <v>38</v>
      </c>
      <c r="F22" s="21"/>
      <c r="G22" s="21"/>
      <c r="H22" s="21">
        <v>30</v>
      </c>
      <c r="I22" s="21"/>
      <c r="J22" s="21"/>
      <c r="K22" s="21"/>
      <c r="L22" s="1"/>
      <c r="M22" s="22">
        <f t="shared" si="0"/>
        <v>30</v>
      </c>
      <c r="N22" s="3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36" t="s">
        <v>87</v>
      </c>
      <c r="C23" s="34"/>
      <c r="D23" s="23" t="s">
        <v>39</v>
      </c>
      <c r="E23" s="24" t="s">
        <v>36</v>
      </c>
      <c r="F23" s="21"/>
      <c r="G23" s="21"/>
      <c r="H23" s="21"/>
      <c r="I23" s="21"/>
      <c r="J23" s="21"/>
      <c r="K23" s="21"/>
      <c r="L23" s="1"/>
      <c r="M23" s="22">
        <f t="shared" si="0"/>
        <v>0</v>
      </c>
      <c r="N23" s="3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"/>
      <c r="B24" s="35"/>
      <c r="C24" s="34"/>
      <c r="D24" s="23" t="s">
        <v>40</v>
      </c>
      <c r="E24" s="24" t="s">
        <v>38</v>
      </c>
      <c r="F24" s="21"/>
      <c r="G24" s="21"/>
      <c r="H24" s="21"/>
      <c r="I24" s="21"/>
      <c r="J24" s="21"/>
      <c r="K24" s="21"/>
      <c r="L24" s="1"/>
      <c r="M24" s="22">
        <f t="shared" si="0"/>
        <v>0</v>
      </c>
      <c r="N24" s="3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"/>
      <c r="B25" s="36" t="s">
        <v>88</v>
      </c>
      <c r="C25" s="34"/>
      <c r="D25" s="23" t="s">
        <v>41</v>
      </c>
      <c r="E25" s="24" t="s">
        <v>42</v>
      </c>
      <c r="F25" s="21"/>
      <c r="G25" s="21"/>
      <c r="H25" s="21"/>
      <c r="I25" s="21"/>
      <c r="J25" s="21"/>
      <c r="K25" s="21"/>
      <c r="L25" s="1"/>
      <c r="M25" s="22">
        <f t="shared" si="0"/>
        <v>0</v>
      </c>
      <c r="N25" s="3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35"/>
      <c r="C26" s="34"/>
      <c r="D26" s="23" t="s">
        <v>43</v>
      </c>
      <c r="E26" s="24" t="s">
        <v>44</v>
      </c>
      <c r="F26" s="21"/>
      <c r="G26" s="21"/>
      <c r="H26" s="21"/>
      <c r="I26" s="21"/>
      <c r="J26" s="21"/>
      <c r="K26" s="21"/>
      <c r="L26" s="1"/>
      <c r="M26" s="22">
        <f t="shared" si="0"/>
        <v>0</v>
      </c>
      <c r="N26" s="3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36" t="s">
        <v>89</v>
      </c>
      <c r="C27" s="34"/>
      <c r="D27" s="23" t="s">
        <v>45</v>
      </c>
      <c r="E27" s="24" t="s">
        <v>46</v>
      </c>
      <c r="F27" s="21"/>
      <c r="G27" s="21"/>
      <c r="H27" s="21"/>
      <c r="I27" s="21"/>
      <c r="J27" s="21"/>
      <c r="K27" s="21"/>
      <c r="L27" s="1"/>
      <c r="M27" s="22">
        <f t="shared" si="0"/>
        <v>0</v>
      </c>
      <c r="N27" s="3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35"/>
      <c r="C28" s="34"/>
      <c r="D28" s="23" t="s">
        <v>47</v>
      </c>
      <c r="E28" s="24" t="s">
        <v>48</v>
      </c>
      <c r="F28" s="21"/>
      <c r="G28" s="21"/>
      <c r="H28" s="21"/>
      <c r="I28" s="21"/>
      <c r="J28" s="21"/>
      <c r="K28" s="21"/>
      <c r="L28" s="1"/>
      <c r="M28" s="22">
        <f t="shared" si="0"/>
        <v>0</v>
      </c>
      <c r="N28" s="3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36" t="s">
        <v>90</v>
      </c>
      <c r="C29" s="34"/>
      <c r="D29" s="23" t="s">
        <v>49</v>
      </c>
      <c r="E29" s="24" t="s">
        <v>50</v>
      </c>
      <c r="F29" s="21"/>
      <c r="G29" s="21"/>
      <c r="H29" s="21"/>
      <c r="I29" s="21"/>
      <c r="J29" s="21"/>
      <c r="K29" s="21"/>
      <c r="L29" s="1"/>
      <c r="M29" s="22">
        <f t="shared" si="0"/>
        <v>0</v>
      </c>
      <c r="N29" s="3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"/>
      <c r="B30" s="35"/>
      <c r="C30" s="34"/>
      <c r="D30" s="23" t="s">
        <v>51</v>
      </c>
      <c r="E30" s="24" t="s">
        <v>52</v>
      </c>
      <c r="F30" s="21"/>
      <c r="G30" s="21"/>
      <c r="H30" s="21"/>
      <c r="I30" s="21"/>
      <c r="J30" s="21"/>
      <c r="K30" s="21"/>
      <c r="L30" s="1"/>
      <c r="M30" s="22">
        <f t="shared" si="0"/>
        <v>0</v>
      </c>
      <c r="N30" s="3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36" t="s">
        <v>91</v>
      </c>
      <c r="C31" s="34"/>
      <c r="D31" s="23" t="s">
        <v>53</v>
      </c>
      <c r="E31" s="24" t="s">
        <v>54</v>
      </c>
      <c r="F31" s="21"/>
      <c r="G31" s="21"/>
      <c r="H31" s="21"/>
      <c r="I31" s="21"/>
      <c r="J31" s="21"/>
      <c r="K31" s="21"/>
      <c r="L31" s="1"/>
      <c r="M31" s="22">
        <f t="shared" si="0"/>
        <v>0</v>
      </c>
      <c r="N31" s="3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35"/>
      <c r="C32" s="34"/>
      <c r="D32" s="23" t="s">
        <v>55</v>
      </c>
      <c r="E32" s="24" t="s">
        <v>56</v>
      </c>
      <c r="F32" s="21"/>
      <c r="G32" s="21"/>
      <c r="H32" s="21"/>
      <c r="I32" s="21"/>
      <c r="J32" s="21"/>
      <c r="K32" s="21"/>
      <c r="L32" s="1"/>
      <c r="M32" s="22">
        <f t="shared" si="0"/>
        <v>0</v>
      </c>
      <c r="N32" s="3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36" t="s">
        <v>92</v>
      </c>
      <c r="C33" s="34"/>
      <c r="D33" s="23" t="s">
        <v>57</v>
      </c>
      <c r="E33" s="24" t="s">
        <v>58</v>
      </c>
      <c r="F33" s="21">
        <v>1</v>
      </c>
      <c r="G33" s="21"/>
      <c r="H33" s="21"/>
      <c r="I33" s="21"/>
      <c r="J33" s="21"/>
      <c r="K33" s="21"/>
      <c r="L33" s="1"/>
      <c r="M33" s="22">
        <f t="shared" si="0"/>
        <v>1</v>
      </c>
      <c r="N33" s="3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35"/>
      <c r="C34" s="34"/>
      <c r="D34" s="23" t="s">
        <v>59</v>
      </c>
      <c r="E34" s="24" t="s">
        <v>60</v>
      </c>
      <c r="F34" s="21">
        <v>60</v>
      </c>
      <c r="G34" s="21"/>
      <c r="H34" s="21"/>
      <c r="I34" s="21"/>
      <c r="J34" s="21"/>
      <c r="K34" s="21"/>
      <c r="L34" s="1"/>
      <c r="M34" s="22">
        <f t="shared" si="0"/>
        <v>60</v>
      </c>
      <c r="N34" s="3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36" t="s">
        <v>93</v>
      </c>
      <c r="C35" s="34"/>
      <c r="D35" s="23" t="s">
        <v>61</v>
      </c>
      <c r="E35" s="24" t="s">
        <v>62</v>
      </c>
      <c r="F35" s="21">
        <v>1</v>
      </c>
      <c r="G35" s="21"/>
      <c r="H35" s="21"/>
      <c r="I35" s="21"/>
      <c r="J35" s="21"/>
      <c r="K35" s="21"/>
      <c r="L35" s="1"/>
      <c r="M35" s="22">
        <f t="shared" si="0"/>
        <v>1</v>
      </c>
      <c r="N35" s="3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35"/>
      <c r="C36" s="34"/>
      <c r="D36" s="23" t="s">
        <v>63</v>
      </c>
      <c r="E36" s="24" t="s">
        <v>64</v>
      </c>
      <c r="F36" s="21">
        <v>10</v>
      </c>
      <c r="G36" s="21"/>
      <c r="H36" s="21"/>
      <c r="I36" s="21"/>
      <c r="J36" s="21"/>
      <c r="K36" s="21"/>
      <c r="L36" s="1"/>
      <c r="M36" s="22">
        <f t="shared" si="0"/>
        <v>10</v>
      </c>
      <c r="N36" s="3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36" t="s">
        <v>94</v>
      </c>
      <c r="C37" s="34"/>
      <c r="D37" s="23" t="s">
        <v>65</v>
      </c>
      <c r="E37" s="24" t="s">
        <v>66</v>
      </c>
      <c r="F37" s="21"/>
      <c r="G37" s="21"/>
      <c r="H37" s="21"/>
      <c r="I37" s="21"/>
      <c r="J37" s="21"/>
      <c r="K37" s="21"/>
      <c r="L37" s="1"/>
      <c r="M37" s="22">
        <f t="shared" si="0"/>
        <v>0</v>
      </c>
      <c r="N37" s="3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35"/>
      <c r="C38" s="34"/>
      <c r="D38" s="23" t="s">
        <v>67</v>
      </c>
      <c r="E38" s="24" t="s">
        <v>68</v>
      </c>
      <c r="F38" s="21"/>
      <c r="G38" s="21"/>
      <c r="H38" s="21"/>
      <c r="I38" s="21"/>
      <c r="J38" s="21"/>
      <c r="K38" s="21"/>
      <c r="L38" s="1"/>
      <c r="M38" s="22">
        <f t="shared" si="0"/>
        <v>0</v>
      </c>
      <c r="N38" s="3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36" t="s">
        <v>95</v>
      </c>
      <c r="C39" s="34"/>
      <c r="D39" s="23" t="s">
        <v>69</v>
      </c>
      <c r="E39" s="24" t="s">
        <v>70</v>
      </c>
      <c r="F39" s="21">
        <v>1</v>
      </c>
      <c r="G39" s="21"/>
      <c r="H39" s="21"/>
      <c r="I39" s="21"/>
      <c r="J39" s="21"/>
      <c r="K39" s="21"/>
      <c r="L39" s="1"/>
      <c r="M39" s="22">
        <f t="shared" si="0"/>
        <v>1</v>
      </c>
      <c r="N39" s="3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35"/>
      <c r="C40" s="34"/>
      <c r="D40" s="23" t="s">
        <v>71</v>
      </c>
      <c r="E40" s="24" t="s">
        <v>72</v>
      </c>
      <c r="F40" s="21">
        <v>50</v>
      </c>
      <c r="G40" s="21"/>
      <c r="H40" s="21"/>
      <c r="I40" s="21"/>
      <c r="J40" s="21"/>
      <c r="K40" s="21"/>
      <c r="L40" s="1"/>
      <c r="M40" s="22">
        <f t="shared" si="0"/>
        <v>50</v>
      </c>
      <c r="N40" s="3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36">
        <v>8</v>
      </c>
      <c r="C41" s="34"/>
      <c r="D41" s="28" t="s">
        <v>73</v>
      </c>
      <c r="E41" s="25" t="s">
        <v>74</v>
      </c>
      <c r="F41" s="26">
        <f t="shared" ref="F41:K41" si="1">F9+F11+F13+F15+F17+F19+F21+F23+F25+F27+F29+F31+F33+F35</f>
        <v>14</v>
      </c>
      <c r="G41" s="26">
        <f t="shared" si="1"/>
        <v>7</v>
      </c>
      <c r="H41" s="26">
        <f t="shared" si="1"/>
        <v>13</v>
      </c>
      <c r="I41" s="26">
        <f t="shared" si="1"/>
        <v>0</v>
      </c>
      <c r="J41" s="26">
        <f t="shared" si="1"/>
        <v>0</v>
      </c>
      <c r="K41" s="26">
        <f t="shared" si="1"/>
        <v>0</v>
      </c>
      <c r="L41" s="1"/>
      <c r="M41" s="27">
        <f t="shared" si="0"/>
        <v>34</v>
      </c>
      <c r="N41" s="3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35"/>
      <c r="C42" s="35"/>
      <c r="D42" s="28" t="s">
        <v>75</v>
      </c>
      <c r="E42" s="25" t="s">
        <v>76</v>
      </c>
      <c r="F42" s="26">
        <f>F10+F12+F14+F16+F18+F20+F22+F24+F26+F28+F30+F32+F34+F36</f>
        <v>467</v>
      </c>
      <c r="G42" s="26">
        <f t="shared" ref="G42:K42" si="2">+G10+G12+G14+G16+G18+G20+G22+G24+G26+G28+G30+G32+G34+G36</f>
        <v>86</v>
      </c>
      <c r="H42" s="26">
        <f t="shared" si="2"/>
        <v>333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1"/>
      <c r="M42" s="27">
        <f t="shared" si="0"/>
        <v>886</v>
      </c>
      <c r="N42" s="3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mergeCells count="27">
    <mergeCell ref="B35:B36"/>
    <mergeCell ref="B37:B38"/>
    <mergeCell ref="B9:B12"/>
    <mergeCell ref="C9:C42"/>
    <mergeCell ref="N9:N42"/>
    <mergeCell ref="B13:B14"/>
    <mergeCell ref="B15:B16"/>
    <mergeCell ref="B17:B18"/>
    <mergeCell ref="B19:B20"/>
    <mergeCell ref="B21:B22"/>
    <mergeCell ref="B23:B24"/>
    <mergeCell ref="B25:B26"/>
    <mergeCell ref="B39:B40"/>
    <mergeCell ref="B41:B42"/>
    <mergeCell ref="B27:B28"/>
    <mergeCell ref="B29:B30"/>
    <mergeCell ref="B31:B32"/>
    <mergeCell ref="B33:B34"/>
    <mergeCell ref="N4:N6"/>
    <mergeCell ref="B2:K2"/>
    <mergeCell ref="E4:E6"/>
    <mergeCell ref="F4:F6"/>
    <mergeCell ref="G4:G6"/>
    <mergeCell ref="H4:H6"/>
    <mergeCell ref="I4:I6"/>
    <mergeCell ref="J4:J6"/>
    <mergeCell ref="K4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2024-01-15T01:57:58Z</dcterms:created>
  <dcterms:modified xsi:type="dcterms:W3CDTF">2024-01-15T02:29:19Z</dcterms:modified>
</cp:coreProperties>
</file>